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E0F56869-BE32-4596-9FCE-0B38B9AAFA78}" xr6:coauthVersionLast="47" xr6:coauthVersionMax="47" xr10:uidLastSave="{00000000-0000-0000-0000-000000000000}"/>
  <bookViews>
    <workbookView xWindow="9015" yWindow="870" windowWidth="18015" windowHeight="12795" xr2:uid="{B07FB984-6829-4965-AE69-A435C37EE388}"/>
  </bookViews>
  <sheets>
    <sheet name="支払金額逆算" sheetId="2" r:id="rId1"/>
    <sheet name="月額表" sheetId="1" r:id="rId2"/>
  </sheets>
  <definedNames>
    <definedName name="_xlnm.Print_Area" localSheetId="1">月額表!$B$1:$L$413</definedName>
    <definedName name="_xlnm.Print_Titles" localSheetId="1">月額表!$1:$7</definedName>
  </definedNames>
  <calcPr calcId="181029"/>
</workbook>
</file>

<file path=xl/calcChain.xml><?xml version="1.0" encoding="utf-8"?>
<calcChain xmlns="http://schemas.openxmlformats.org/spreadsheetml/2006/main">
  <c r="O11" i="2" l="1"/>
  <c r="O12" i="2"/>
  <c r="O13" i="2"/>
  <c r="O14" i="2"/>
  <c r="O15" i="2"/>
  <c r="O16" i="2"/>
  <c r="O17" i="2"/>
  <c r="O18" i="2"/>
  <c r="O19" i="2"/>
  <c r="O20" i="2"/>
  <c r="O21" i="2"/>
  <c r="O22" i="2"/>
  <c r="O23" i="2"/>
  <c r="O24" i="2"/>
  <c r="O25" i="2"/>
  <c r="O26" i="2"/>
  <c r="O27" i="2"/>
  <c r="P27" i="2" s="1"/>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8" i="2"/>
  <c r="O199" i="2"/>
  <c r="O200" i="2"/>
  <c r="O201" i="2"/>
  <c r="O202" i="2"/>
  <c r="O203" i="2"/>
  <c r="O204" i="2"/>
  <c r="O205" i="2"/>
  <c r="O206" i="2"/>
  <c r="O207" i="2"/>
  <c r="O208" i="2"/>
  <c r="O209" i="2"/>
  <c r="O210" i="2"/>
  <c r="O211" i="2"/>
  <c r="O212" i="2"/>
  <c r="O213" i="2"/>
  <c r="O214" i="2"/>
  <c r="O215" i="2"/>
  <c r="O216" i="2"/>
  <c r="O217" i="2"/>
  <c r="O218" i="2"/>
  <c r="O219" i="2"/>
  <c r="O220"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3" i="2"/>
  <c r="O254" i="2"/>
  <c r="O255" i="2"/>
  <c r="O256" i="2"/>
  <c r="O257" i="2"/>
  <c r="O258" i="2"/>
  <c r="O259" i="2"/>
  <c r="O260" i="2"/>
  <c r="O261" i="2"/>
  <c r="O262" i="2"/>
  <c r="O263" i="2"/>
  <c r="O264" i="2"/>
  <c r="O265" i="2"/>
  <c r="O266" i="2"/>
  <c r="O267" i="2"/>
  <c r="O268" i="2"/>
  <c r="O269" i="2"/>
  <c r="O270" i="2"/>
  <c r="O271" i="2"/>
  <c r="O272" i="2"/>
  <c r="O273" i="2"/>
  <c r="O274" i="2"/>
  <c r="O275" i="2"/>
  <c r="O276" i="2"/>
  <c r="O277" i="2"/>
  <c r="O278" i="2"/>
  <c r="O279" i="2"/>
  <c r="O280" i="2"/>
  <c r="O281" i="2"/>
  <c r="O282" i="2"/>
  <c r="O283" i="2"/>
  <c r="O284" i="2"/>
  <c r="O285" i="2"/>
  <c r="O286" i="2"/>
  <c r="O287" i="2"/>
  <c r="O288" i="2"/>
  <c r="O289" i="2"/>
  <c r="O290" i="2"/>
  <c r="J12" i="2"/>
  <c r="K12" i="2"/>
  <c r="L12" i="2"/>
  <c r="J13" i="2"/>
  <c r="K13" i="2"/>
  <c r="L13" i="2"/>
  <c r="J14" i="2"/>
  <c r="K14" i="2"/>
  <c r="N14" i="2" s="1"/>
  <c r="L14" i="2"/>
  <c r="J15" i="2"/>
  <c r="K15" i="2"/>
  <c r="L15" i="2"/>
  <c r="J16" i="2"/>
  <c r="K16" i="2"/>
  <c r="L16" i="2"/>
  <c r="M16" i="2" s="1"/>
  <c r="J17" i="2"/>
  <c r="K17" i="2"/>
  <c r="L17" i="2"/>
  <c r="J18" i="2"/>
  <c r="M18" i="2" s="1"/>
  <c r="K18" i="2"/>
  <c r="L18" i="2"/>
  <c r="N18" i="2"/>
  <c r="J19" i="2"/>
  <c r="M19" i="2" s="1"/>
  <c r="P19" i="2" s="1"/>
  <c r="K19" i="2"/>
  <c r="N19" i="2" s="1"/>
  <c r="L19" i="2"/>
  <c r="J20" i="2"/>
  <c r="K20" i="2"/>
  <c r="L20" i="2"/>
  <c r="M20" i="2" s="1"/>
  <c r="J21" i="2"/>
  <c r="K21" i="2"/>
  <c r="N21" i="2" s="1"/>
  <c r="L21" i="2"/>
  <c r="J22" i="2"/>
  <c r="M22" i="2" s="1"/>
  <c r="K22" i="2"/>
  <c r="L22" i="2"/>
  <c r="J23" i="2"/>
  <c r="K23" i="2"/>
  <c r="N23" i="2" s="1"/>
  <c r="L23" i="2"/>
  <c r="J24" i="2"/>
  <c r="K24" i="2"/>
  <c r="L24" i="2"/>
  <c r="J25" i="2"/>
  <c r="K25" i="2"/>
  <c r="L25" i="2"/>
  <c r="N25" i="2" s="1"/>
  <c r="J26" i="2"/>
  <c r="K26" i="2"/>
  <c r="L26" i="2"/>
  <c r="J27" i="2"/>
  <c r="M27" i="2" s="1"/>
  <c r="K27" i="2"/>
  <c r="N27" i="2" s="1"/>
  <c r="L27" i="2"/>
  <c r="J28" i="2"/>
  <c r="K28" i="2"/>
  <c r="L28" i="2"/>
  <c r="J29" i="2"/>
  <c r="M29" i="2" s="1"/>
  <c r="P29" i="2" s="1"/>
  <c r="K29" i="2"/>
  <c r="L29" i="2"/>
  <c r="N29" i="2"/>
  <c r="J30" i="2"/>
  <c r="K30" i="2"/>
  <c r="N30" i="2" s="1"/>
  <c r="L30" i="2"/>
  <c r="J31" i="2"/>
  <c r="K31" i="2"/>
  <c r="L31" i="2"/>
  <c r="J32" i="2"/>
  <c r="K32" i="2"/>
  <c r="L32" i="2"/>
  <c r="J33" i="2"/>
  <c r="M33" i="2" s="1"/>
  <c r="K33" i="2"/>
  <c r="L33" i="2"/>
  <c r="J34" i="2"/>
  <c r="M34" i="2" s="1"/>
  <c r="K34" i="2"/>
  <c r="N34" i="2" s="1"/>
  <c r="L34" i="2"/>
  <c r="J35" i="2"/>
  <c r="K35" i="2"/>
  <c r="N35" i="2" s="1"/>
  <c r="L35" i="2"/>
  <c r="M35" i="2" s="1"/>
  <c r="P35" i="2" s="1"/>
  <c r="J36" i="2"/>
  <c r="K36" i="2"/>
  <c r="L36" i="2"/>
  <c r="M36" i="2" s="1"/>
  <c r="J37" i="2"/>
  <c r="K37" i="2"/>
  <c r="L37" i="2"/>
  <c r="J38" i="2"/>
  <c r="K38" i="2"/>
  <c r="N38" i="2" s="1"/>
  <c r="L38" i="2"/>
  <c r="J39" i="2"/>
  <c r="M39" i="2" s="1"/>
  <c r="K39" i="2"/>
  <c r="N39" i="2" s="1"/>
  <c r="L39" i="2"/>
  <c r="J40" i="2"/>
  <c r="K40" i="2"/>
  <c r="L40" i="2"/>
  <c r="J41" i="2"/>
  <c r="K41" i="2"/>
  <c r="L41" i="2"/>
  <c r="N41" i="2" s="1"/>
  <c r="J42" i="2"/>
  <c r="K42" i="2"/>
  <c r="L42" i="2"/>
  <c r="J43" i="2"/>
  <c r="M43" i="2" s="1"/>
  <c r="K43" i="2"/>
  <c r="N43" i="2" s="1"/>
  <c r="L43" i="2"/>
  <c r="J44" i="2"/>
  <c r="K44" i="2"/>
  <c r="L44" i="2"/>
  <c r="M44" i="2" s="1"/>
  <c r="J45" i="2"/>
  <c r="K45" i="2"/>
  <c r="N45" i="2" s="1"/>
  <c r="L45" i="2"/>
  <c r="J46" i="2"/>
  <c r="K46" i="2"/>
  <c r="L46" i="2"/>
  <c r="N46" i="2"/>
  <c r="J47" i="2"/>
  <c r="K47" i="2"/>
  <c r="L47" i="2"/>
  <c r="J48" i="2"/>
  <c r="K48" i="2"/>
  <c r="N48" i="2" s="1"/>
  <c r="L48" i="2"/>
  <c r="J49" i="2"/>
  <c r="K49" i="2"/>
  <c r="L49" i="2"/>
  <c r="N49" i="2" s="1"/>
  <c r="J50" i="2"/>
  <c r="K50" i="2"/>
  <c r="N50" i="2" s="1"/>
  <c r="L50" i="2"/>
  <c r="J51" i="2"/>
  <c r="K51" i="2"/>
  <c r="N51" i="2" s="1"/>
  <c r="L51" i="2"/>
  <c r="J52" i="2"/>
  <c r="K52" i="2"/>
  <c r="L52" i="2"/>
  <c r="M52" i="2" s="1"/>
  <c r="J53" i="2"/>
  <c r="M53" i="2" s="1"/>
  <c r="P53" i="2" s="1"/>
  <c r="K53" i="2"/>
  <c r="N53" i="2" s="1"/>
  <c r="L53" i="2"/>
  <c r="J54" i="2"/>
  <c r="K54" i="2"/>
  <c r="L54" i="2"/>
  <c r="J55" i="2"/>
  <c r="K55" i="2"/>
  <c r="N55" i="2" s="1"/>
  <c r="L55" i="2"/>
  <c r="J56" i="2"/>
  <c r="K56" i="2"/>
  <c r="L56" i="2"/>
  <c r="J57" i="2"/>
  <c r="K57" i="2"/>
  <c r="L57" i="2"/>
  <c r="J58" i="2"/>
  <c r="M58" i="2" s="1"/>
  <c r="K58" i="2"/>
  <c r="N58" i="2" s="1"/>
  <c r="L58" i="2"/>
  <c r="J59" i="2"/>
  <c r="M59" i="2" s="1"/>
  <c r="K59" i="2"/>
  <c r="N59" i="2" s="1"/>
  <c r="L59" i="2"/>
  <c r="J60" i="2"/>
  <c r="K60" i="2"/>
  <c r="L60" i="2"/>
  <c r="J61" i="2"/>
  <c r="K61" i="2"/>
  <c r="L61" i="2"/>
  <c r="N61" i="2"/>
  <c r="J62" i="2"/>
  <c r="K62" i="2"/>
  <c r="N62" i="2" s="1"/>
  <c r="L62" i="2"/>
  <c r="J63" i="2"/>
  <c r="K63" i="2"/>
  <c r="L63" i="2"/>
  <c r="J64" i="2"/>
  <c r="K64" i="2"/>
  <c r="L64" i="2"/>
  <c r="J65" i="2"/>
  <c r="M65" i="2" s="1"/>
  <c r="K65" i="2"/>
  <c r="L65" i="2"/>
  <c r="J66" i="2"/>
  <c r="K66" i="2"/>
  <c r="L66" i="2"/>
  <c r="M66" i="2" s="1"/>
  <c r="J67" i="2"/>
  <c r="K67" i="2"/>
  <c r="L67" i="2"/>
  <c r="M67" i="2" s="1"/>
  <c r="J68" i="2"/>
  <c r="K68" i="2"/>
  <c r="L68" i="2"/>
  <c r="J69" i="2"/>
  <c r="K69" i="2"/>
  <c r="L69" i="2"/>
  <c r="M69" i="2" s="1"/>
  <c r="J70" i="2"/>
  <c r="K70" i="2"/>
  <c r="L70" i="2"/>
  <c r="J71" i="2"/>
  <c r="K71" i="2"/>
  <c r="L71" i="2"/>
  <c r="J72" i="2"/>
  <c r="K72" i="2"/>
  <c r="L72" i="2"/>
  <c r="J73" i="2"/>
  <c r="K73" i="2"/>
  <c r="L73" i="2"/>
  <c r="N73" i="2" s="1"/>
  <c r="J74" i="2"/>
  <c r="K74" i="2"/>
  <c r="N74" i="2" s="1"/>
  <c r="L74" i="2"/>
  <c r="J75" i="2"/>
  <c r="K75" i="2"/>
  <c r="N75" i="2" s="1"/>
  <c r="L75" i="2"/>
  <c r="J76" i="2"/>
  <c r="K76" i="2"/>
  <c r="L76" i="2"/>
  <c r="J77" i="2"/>
  <c r="M77" i="2" s="1"/>
  <c r="K77" i="2"/>
  <c r="N77" i="2" s="1"/>
  <c r="L77" i="2"/>
  <c r="J78" i="2"/>
  <c r="M78" i="2" s="1"/>
  <c r="K78" i="2"/>
  <c r="N78" i="2" s="1"/>
  <c r="L78" i="2"/>
  <c r="J79" i="2"/>
  <c r="M79" i="2" s="1"/>
  <c r="P79" i="2" s="1"/>
  <c r="K79" i="2"/>
  <c r="N79" i="2" s="1"/>
  <c r="L79" i="2"/>
  <c r="J80" i="2"/>
  <c r="K80" i="2"/>
  <c r="L80" i="2"/>
  <c r="J81" i="2"/>
  <c r="K81" i="2"/>
  <c r="L81" i="2"/>
  <c r="J82" i="2"/>
  <c r="K82" i="2"/>
  <c r="N82" i="2" s="1"/>
  <c r="L82" i="2"/>
  <c r="J83" i="2"/>
  <c r="M83" i="2" s="1"/>
  <c r="K83" i="2"/>
  <c r="L83" i="2"/>
  <c r="N83" i="2"/>
  <c r="J84" i="2"/>
  <c r="K84" i="2"/>
  <c r="L84" i="2"/>
  <c r="J85" i="2"/>
  <c r="M85" i="2" s="1"/>
  <c r="K85" i="2"/>
  <c r="N85" i="2" s="1"/>
  <c r="L85" i="2"/>
  <c r="J86" i="2"/>
  <c r="M86" i="2" s="1"/>
  <c r="K86" i="2"/>
  <c r="N86" i="2" s="1"/>
  <c r="L86" i="2"/>
  <c r="J87" i="2"/>
  <c r="K87" i="2"/>
  <c r="L87" i="2"/>
  <c r="J88" i="2"/>
  <c r="K88" i="2"/>
  <c r="L88" i="2"/>
  <c r="J89" i="2"/>
  <c r="K89" i="2"/>
  <c r="L89" i="2"/>
  <c r="J90" i="2"/>
  <c r="M90" i="2" s="1"/>
  <c r="K90" i="2"/>
  <c r="N90" i="2" s="1"/>
  <c r="L90" i="2"/>
  <c r="J91" i="2"/>
  <c r="K91" i="2"/>
  <c r="N91" i="2" s="1"/>
  <c r="L91" i="2"/>
  <c r="M91" i="2" s="1"/>
  <c r="P91" i="2" s="1"/>
  <c r="J92" i="2"/>
  <c r="K92" i="2"/>
  <c r="L92" i="2"/>
  <c r="J93" i="2"/>
  <c r="M93" i="2" s="1"/>
  <c r="K93" i="2"/>
  <c r="N93" i="2" s="1"/>
  <c r="L93" i="2"/>
  <c r="J94" i="2"/>
  <c r="M94" i="2" s="1"/>
  <c r="K94" i="2"/>
  <c r="N94" i="2" s="1"/>
  <c r="L94" i="2"/>
  <c r="J95" i="2"/>
  <c r="K95" i="2"/>
  <c r="L95" i="2"/>
  <c r="J96" i="2"/>
  <c r="K96" i="2"/>
  <c r="L96" i="2"/>
  <c r="J97" i="2"/>
  <c r="K97" i="2"/>
  <c r="L97" i="2"/>
  <c r="N97" i="2" s="1"/>
  <c r="J98" i="2"/>
  <c r="K98" i="2"/>
  <c r="N98" i="2" s="1"/>
  <c r="L98" i="2"/>
  <c r="J99" i="2"/>
  <c r="M99" i="2" s="1"/>
  <c r="K99" i="2"/>
  <c r="N99" i="2" s="1"/>
  <c r="L99" i="2"/>
  <c r="J100" i="2"/>
  <c r="K100" i="2"/>
  <c r="L100" i="2"/>
  <c r="J101" i="2"/>
  <c r="M101" i="2" s="1"/>
  <c r="K101" i="2"/>
  <c r="L101" i="2"/>
  <c r="J102" i="2"/>
  <c r="M102" i="2" s="1"/>
  <c r="K102" i="2"/>
  <c r="N102" i="2" s="1"/>
  <c r="L102" i="2"/>
  <c r="J103" i="2"/>
  <c r="M103" i="2" s="1"/>
  <c r="P103" i="2" s="1"/>
  <c r="K103" i="2"/>
  <c r="N103" i="2" s="1"/>
  <c r="L103" i="2"/>
  <c r="J104" i="2"/>
  <c r="K104" i="2"/>
  <c r="N104" i="2" s="1"/>
  <c r="L104" i="2"/>
  <c r="J105" i="2"/>
  <c r="K105" i="2"/>
  <c r="L105" i="2"/>
  <c r="J106" i="2"/>
  <c r="K106" i="2"/>
  <c r="L106" i="2"/>
  <c r="N106" i="2"/>
  <c r="J107" i="2"/>
  <c r="K107" i="2"/>
  <c r="L107" i="2"/>
  <c r="J108" i="2"/>
  <c r="K108" i="2"/>
  <c r="L108" i="2"/>
  <c r="J109" i="2"/>
  <c r="M109" i="2" s="1"/>
  <c r="P109" i="2" s="1"/>
  <c r="K109" i="2"/>
  <c r="N109" i="2" s="1"/>
  <c r="L109" i="2"/>
  <c r="J110" i="2"/>
  <c r="K110" i="2"/>
  <c r="N110" i="2" s="1"/>
  <c r="L110" i="2"/>
  <c r="J111" i="2"/>
  <c r="K111" i="2"/>
  <c r="N111" i="2" s="1"/>
  <c r="L111" i="2"/>
  <c r="J112" i="2"/>
  <c r="K112" i="2"/>
  <c r="L112" i="2"/>
  <c r="M112" i="2" s="1"/>
  <c r="J113" i="2"/>
  <c r="K113" i="2"/>
  <c r="L113" i="2"/>
  <c r="J114" i="2"/>
  <c r="K114" i="2"/>
  <c r="N114" i="2" s="1"/>
  <c r="L114" i="2"/>
  <c r="J115" i="2"/>
  <c r="M115" i="2" s="1"/>
  <c r="K115" i="2"/>
  <c r="N115" i="2" s="1"/>
  <c r="L115" i="2"/>
  <c r="J116" i="2"/>
  <c r="K116" i="2"/>
  <c r="L116" i="2"/>
  <c r="J117" i="2"/>
  <c r="K117" i="2"/>
  <c r="L117" i="2"/>
  <c r="J118" i="2"/>
  <c r="K118" i="2"/>
  <c r="N118" i="2" s="1"/>
  <c r="L118" i="2"/>
  <c r="J119" i="2"/>
  <c r="K119" i="2"/>
  <c r="N119" i="2" s="1"/>
  <c r="L119" i="2"/>
  <c r="J120" i="2"/>
  <c r="K120" i="2"/>
  <c r="N120" i="2" s="1"/>
  <c r="L120" i="2"/>
  <c r="J121" i="2"/>
  <c r="K121" i="2"/>
  <c r="L121" i="2"/>
  <c r="J122" i="2"/>
  <c r="K122" i="2"/>
  <c r="L122" i="2"/>
  <c r="J123" i="2"/>
  <c r="M123" i="2" s="1"/>
  <c r="K123" i="2"/>
  <c r="L123" i="2"/>
  <c r="J124" i="2"/>
  <c r="K124" i="2"/>
  <c r="L124" i="2"/>
  <c r="J125" i="2"/>
  <c r="K125" i="2"/>
  <c r="N125" i="2" s="1"/>
  <c r="L125" i="2"/>
  <c r="M125" i="2" s="1"/>
  <c r="P125" i="2" s="1"/>
  <c r="J126" i="2"/>
  <c r="K126" i="2"/>
  <c r="N126" i="2" s="1"/>
  <c r="L126" i="2"/>
  <c r="J127" i="2"/>
  <c r="K127" i="2"/>
  <c r="N127" i="2" s="1"/>
  <c r="L127" i="2"/>
  <c r="J128" i="2"/>
  <c r="K128" i="2"/>
  <c r="L128" i="2"/>
  <c r="J129" i="2"/>
  <c r="K129" i="2"/>
  <c r="L129" i="2"/>
  <c r="N129" i="2" s="1"/>
  <c r="J130" i="2"/>
  <c r="M130" i="2" s="1"/>
  <c r="K130" i="2"/>
  <c r="N130" i="2" s="1"/>
  <c r="L130" i="2"/>
  <c r="J131" i="2"/>
  <c r="M131" i="2" s="1"/>
  <c r="P131" i="2" s="1"/>
  <c r="K131" i="2"/>
  <c r="N131" i="2" s="1"/>
  <c r="L131" i="2"/>
  <c r="J132" i="2"/>
  <c r="K132" i="2"/>
  <c r="L132" i="2"/>
  <c r="J133" i="2"/>
  <c r="K133" i="2"/>
  <c r="N133" i="2" s="1"/>
  <c r="L133" i="2"/>
  <c r="J134" i="2"/>
  <c r="K134" i="2"/>
  <c r="L134" i="2"/>
  <c r="N134" i="2" s="1"/>
  <c r="J135" i="2"/>
  <c r="M135" i="2" s="1"/>
  <c r="K135" i="2"/>
  <c r="L135" i="2"/>
  <c r="J136" i="2"/>
  <c r="K136" i="2"/>
  <c r="L136" i="2"/>
  <c r="J137" i="2"/>
  <c r="K137" i="2"/>
  <c r="L137" i="2"/>
  <c r="J138" i="2"/>
  <c r="K138" i="2"/>
  <c r="N138" i="2" s="1"/>
  <c r="L138" i="2"/>
  <c r="J139" i="2"/>
  <c r="K139" i="2"/>
  <c r="L139" i="2"/>
  <c r="M139" i="2" s="1"/>
  <c r="J140" i="2"/>
  <c r="K140" i="2"/>
  <c r="L140" i="2"/>
  <c r="J141" i="2"/>
  <c r="K141" i="2"/>
  <c r="L141" i="2"/>
  <c r="M141" i="2" s="1"/>
  <c r="J142" i="2"/>
  <c r="K142" i="2"/>
  <c r="L142" i="2"/>
  <c r="J143" i="2"/>
  <c r="K143" i="2"/>
  <c r="L143" i="2"/>
  <c r="J144" i="2"/>
  <c r="K144" i="2"/>
  <c r="N144" i="2" s="1"/>
  <c r="L144" i="2"/>
  <c r="J145" i="2"/>
  <c r="K145" i="2"/>
  <c r="L145" i="2"/>
  <c r="J146" i="2"/>
  <c r="K146" i="2"/>
  <c r="N146" i="2" s="1"/>
  <c r="L146" i="2"/>
  <c r="J147" i="2"/>
  <c r="M147" i="2" s="1"/>
  <c r="P147" i="2" s="1"/>
  <c r="K147" i="2"/>
  <c r="L147" i="2"/>
  <c r="N147" i="2" s="1"/>
  <c r="J148" i="2"/>
  <c r="K148" i="2"/>
  <c r="L148" i="2"/>
  <c r="J149" i="2"/>
  <c r="K149" i="2"/>
  <c r="N149" i="2" s="1"/>
  <c r="L149" i="2"/>
  <c r="J150" i="2"/>
  <c r="K150" i="2"/>
  <c r="N150" i="2" s="1"/>
  <c r="L150" i="2"/>
  <c r="J151" i="2"/>
  <c r="K151" i="2"/>
  <c r="L151" i="2"/>
  <c r="J152" i="2"/>
  <c r="K152" i="2"/>
  <c r="L152" i="2"/>
  <c r="J153" i="2"/>
  <c r="M153" i="2" s="1"/>
  <c r="K153" i="2"/>
  <c r="N153" i="2" s="1"/>
  <c r="L153" i="2"/>
  <c r="J154" i="2"/>
  <c r="K154" i="2"/>
  <c r="N154" i="2" s="1"/>
  <c r="L154" i="2"/>
  <c r="J155" i="2"/>
  <c r="K155" i="2"/>
  <c r="N155" i="2" s="1"/>
  <c r="L155" i="2"/>
  <c r="J156" i="2"/>
  <c r="K156" i="2"/>
  <c r="L156" i="2"/>
  <c r="J157" i="2"/>
  <c r="K157" i="2"/>
  <c r="N157" i="2" s="1"/>
  <c r="L157" i="2"/>
  <c r="J158" i="2"/>
  <c r="K158" i="2"/>
  <c r="L158" i="2"/>
  <c r="J159" i="2"/>
  <c r="K159" i="2"/>
  <c r="L159" i="2"/>
  <c r="J160" i="2"/>
  <c r="K160" i="2"/>
  <c r="L160" i="2"/>
  <c r="J161" i="2"/>
  <c r="K161" i="2"/>
  <c r="L161" i="2"/>
  <c r="J162" i="2"/>
  <c r="K162" i="2"/>
  <c r="L162" i="2"/>
  <c r="M162" i="2" s="1"/>
  <c r="J163" i="2"/>
  <c r="K163" i="2"/>
  <c r="L163" i="2"/>
  <c r="J164" i="2"/>
  <c r="K164" i="2"/>
  <c r="L164" i="2"/>
  <c r="M164" i="2" s="1"/>
  <c r="J165" i="2"/>
  <c r="K165" i="2"/>
  <c r="N165" i="2" s="1"/>
  <c r="L165" i="2"/>
  <c r="J166" i="2"/>
  <c r="K166" i="2"/>
  <c r="L166" i="2"/>
  <c r="J167" i="2"/>
  <c r="K167" i="2"/>
  <c r="L167" i="2"/>
  <c r="J168" i="2"/>
  <c r="K168" i="2"/>
  <c r="L168" i="2"/>
  <c r="M168" i="2" s="1"/>
  <c r="J169" i="2"/>
  <c r="M169" i="2" s="1"/>
  <c r="K169" i="2"/>
  <c r="L169" i="2"/>
  <c r="N169" i="2" s="1"/>
  <c r="J170" i="2"/>
  <c r="K170" i="2"/>
  <c r="L170" i="2"/>
  <c r="J171" i="2"/>
  <c r="M171" i="2" s="1"/>
  <c r="K171" i="2"/>
  <c r="N171" i="2" s="1"/>
  <c r="L171" i="2"/>
  <c r="J172" i="2"/>
  <c r="K172" i="2"/>
  <c r="N172" i="2" s="1"/>
  <c r="L172" i="2"/>
  <c r="M172" i="2" s="1"/>
  <c r="P172" i="2" s="1"/>
  <c r="J173" i="2"/>
  <c r="M173" i="2" s="1"/>
  <c r="K173" i="2"/>
  <c r="L173" i="2"/>
  <c r="J174" i="2"/>
  <c r="M174" i="2" s="1"/>
  <c r="K174" i="2"/>
  <c r="N174" i="2" s="1"/>
  <c r="L174" i="2"/>
  <c r="J175" i="2"/>
  <c r="K175" i="2"/>
  <c r="L175" i="2"/>
  <c r="J176" i="2"/>
  <c r="M176" i="2" s="1"/>
  <c r="K176" i="2"/>
  <c r="L176" i="2"/>
  <c r="J177" i="2"/>
  <c r="M177" i="2" s="1"/>
  <c r="K177" i="2"/>
  <c r="L177" i="2"/>
  <c r="N177" i="2"/>
  <c r="J178" i="2"/>
  <c r="M178" i="2" s="1"/>
  <c r="K178" i="2"/>
  <c r="N178" i="2" s="1"/>
  <c r="L178" i="2"/>
  <c r="J179" i="2"/>
  <c r="K179" i="2"/>
  <c r="L179" i="2"/>
  <c r="J180" i="2"/>
  <c r="K180" i="2"/>
  <c r="L180" i="2"/>
  <c r="M180" i="2" s="1"/>
  <c r="J181" i="2"/>
  <c r="K181" i="2"/>
  <c r="N181" i="2" s="1"/>
  <c r="L181" i="2"/>
  <c r="M181" i="2" s="1"/>
  <c r="J182" i="2"/>
  <c r="K182" i="2"/>
  <c r="N182" i="2" s="1"/>
  <c r="L182" i="2"/>
  <c r="J183" i="2"/>
  <c r="K183" i="2"/>
  <c r="L183" i="2"/>
  <c r="J184" i="2"/>
  <c r="K184" i="2"/>
  <c r="L184" i="2"/>
  <c r="J185" i="2"/>
  <c r="M185" i="2" s="1"/>
  <c r="K185" i="2"/>
  <c r="N185" i="2" s="1"/>
  <c r="L185" i="2"/>
  <c r="J186" i="2"/>
  <c r="K186" i="2"/>
  <c r="N186" i="2" s="1"/>
  <c r="L186" i="2"/>
  <c r="J187" i="2"/>
  <c r="M187" i="2" s="1"/>
  <c r="K187" i="2"/>
  <c r="N187" i="2" s="1"/>
  <c r="L187" i="2"/>
  <c r="J188" i="2"/>
  <c r="K188" i="2"/>
  <c r="L188" i="2"/>
  <c r="J189" i="2"/>
  <c r="K189" i="2"/>
  <c r="L189" i="2"/>
  <c r="N189" i="2" s="1"/>
  <c r="J190" i="2"/>
  <c r="M190" i="2" s="1"/>
  <c r="K190" i="2"/>
  <c r="L190" i="2"/>
  <c r="J191" i="2"/>
  <c r="K191" i="2"/>
  <c r="L191" i="2"/>
  <c r="J192" i="2"/>
  <c r="K192" i="2"/>
  <c r="L192" i="2"/>
  <c r="J193" i="2"/>
  <c r="K193" i="2"/>
  <c r="L193" i="2"/>
  <c r="M193" i="2" s="1"/>
  <c r="J194" i="2"/>
  <c r="K194" i="2"/>
  <c r="N194" i="2" s="1"/>
  <c r="L194" i="2"/>
  <c r="M194" i="2" s="1"/>
  <c r="J195" i="2"/>
  <c r="K195" i="2"/>
  <c r="N195" i="2" s="1"/>
  <c r="L195" i="2"/>
  <c r="M195" i="2" s="1"/>
  <c r="J196" i="2"/>
  <c r="K196" i="2"/>
  <c r="L196" i="2"/>
  <c r="J197" i="2"/>
  <c r="K197" i="2"/>
  <c r="L197" i="2"/>
  <c r="J198" i="2"/>
  <c r="K198" i="2"/>
  <c r="L198" i="2"/>
  <c r="J199" i="2"/>
  <c r="K199" i="2"/>
  <c r="L199" i="2"/>
  <c r="J200" i="2"/>
  <c r="M200" i="2" s="1"/>
  <c r="K200" i="2"/>
  <c r="L200" i="2"/>
  <c r="J201" i="2"/>
  <c r="K201" i="2"/>
  <c r="N201" i="2" s="1"/>
  <c r="L201" i="2"/>
  <c r="J202" i="2"/>
  <c r="K202" i="2"/>
  <c r="L202" i="2"/>
  <c r="J203" i="2"/>
  <c r="K203" i="2"/>
  <c r="L203" i="2"/>
  <c r="M203" i="2" s="1"/>
  <c r="J204" i="2"/>
  <c r="M204" i="2" s="1"/>
  <c r="K204" i="2"/>
  <c r="N204" i="2" s="1"/>
  <c r="L204" i="2"/>
  <c r="J205" i="2"/>
  <c r="K205" i="2"/>
  <c r="L205" i="2"/>
  <c r="M205" i="2"/>
  <c r="N205" i="2"/>
  <c r="J206" i="2"/>
  <c r="M206" i="2" s="1"/>
  <c r="K206" i="2"/>
  <c r="N206" i="2" s="1"/>
  <c r="L206" i="2"/>
  <c r="J207" i="2"/>
  <c r="K207" i="2"/>
  <c r="L207" i="2"/>
  <c r="J208" i="2"/>
  <c r="K208" i="2"/>
  <c r="L208" i="2"/>
  <c r="J209" i="2"/>
  <c r="M209" i="2" s="1"/>
  <c r="K209" i="2"/>
  <c r="N209" i="2" s="1"/>
  <c r="L209" i="2"/>
  <c r="J210" i="2"/>
  <c r="K210" i="2"/>
  <c r="L210" i="2"/>
  <c r="J211" i="2"/>
  <c r="K211" i="2"/>
  <c r="L211" i="2"/>
  <c r="J212" i="2"/>
  <c r="K212" i="2"/>
  <c r="L212" i="2"/>
  <c r="J213" i="2"/>
  <c r="K213" i="2"/>
  <c r="N213" i="2" s="1"/>
  <c r="L213" i="2"/>
  <c r="J214" i="2"/>
  <c r="M214" i="2" s="1"/>
  <c r="K214" i="2"/>
  <c r="N214" i="2" s="1"/>
  <c r="L214" i="2"/>
  <c r="J215" i="2"/>
  <c r="K215" i="2"/>
  <c r="L215" i="2"/>
  <c r="J216" i="2"/>
  <c r="K216" i="2"/>
  <c r="L216" i="2"/>
  <c r="J217" i="2"/>
  <c r="K217" i="2"/>
  <c r="L217" i="2"/>
  <c r="M217" i="2"/>
  <c r="N217" i="2"/>
  <c r="J218" i="2"/>
  <c r="K218" i="2"/>
  <c r="L218" i="2"/>
  <c r="J219" i="2"/>
  <c r="K219" i="2"/>
  <c r="L219" i="2"/>
  <c r="N219" i="2"/>
  <c r="J220" i="2"/>
  <c r="K220" i="2"/>
  <c r="L220" i="2"/>
  <c r="J221" i="2"/>
  <c r="M221" i="2" s="1"/>
  <c r="P221" i="2" s="1"/>
  <c r="K221" i="2"/>
  <c r="L221" i="2"/>
  <c r="N221" i="2"/>
  <c r="J222" i="2"/>
  <c r="M222" i="2" s="1"/>
  <c r="K222" i="2"/>
  <c r="N222" i="2" s="1"/>
  <c r="L222" i="2"/>
  <c r="J223" i="2"/>
  <c r="K223" i="2"/>
  <c r="L223" i="2"/>
  <c r="J224" i="2"/>
  <c r="K224" i="2"/>
  <c r="L224" i="2"/>
  <c r="J225" i="2"/>
  <c r="K225" i="2"/>
  <c r="L225" i="2"/>
  <c r="J226" i="2"/>
  <c r="M226" i="2" s="1"/>
  <c r="K226" i="2"/>
  <c r="L226" i="2"/>
  <c r="N226" i="2"/>
  <c r="J227" i="2"/>
  <c r="K227" i="2"/>
  <c r="L227" i="2"/>
  <c r="J228" i="2"/>
  <c r="M228" i="2" s="1"/>
  <c r="P228" i="2" s="1"/>
  <c r="K228" i="2"/>
  <c r="L228" i="2"/>
  <c r="N228" i="2"/>
  <c r="J229" i="2"/>
  <c r="M229" i="2" s="1"/>
  <c r="K229" i="2"/>
  <c r="L229" i="2"/>
  <c r="J230" i="2"/>
  <c r="M230" i="2" s="1"/>
  <c r="K230" i="2"/>
  <c r="N230" i="2" s="1"/>
  <c r="L230" i="2"/>
  <c r="J231" i="2"/>
  <c r="K231" i="2"/>
  <c r="L231" i="2"/>
  <c r="J232" i="2"/>
  <c r="K232" i="2"/>
  <c r="L232" i="2"/>
  <c r="M232" i="2" s="1"/>
  <c r="J233" i="2"/>
  <c r="M233" i="2" s="1"/>
  <c r="K233" i="2"/>
  <c r="L233" i="2"/>
  <c r="N233" i="2"/>
  <c r="J234" i="2"/>
  <c r="K234" i="2"/>
  <c r="L234" i="2"/>
  <c r="J235" i="2"/>
  <c r="M235" i="2" s="1"/>
  <c r="K235" i="2"/>
  <c r="N235" i="2" s="1"/>
  <c r="L235" i="2"/>
  <c r="J236" i="2"/>
  <c r="M236" i="2" s="1"/>
  <c r="P236" i="2" s="1"/>
  <c r="K236" i="2"/>
  <c r="N236" i="2" s="1"/>
  <c r="L236" i="2"/>
  <c r="J237" i="2"/>
  <c r="M237" i="2" s="1"/>
  <c r="K237" i="2"/>
  <c r="N237" i="2" s="1"/>
  <c r="L237" i="2"/>
  <c r="J238" i="2"/>
  <c r="M238" i="2" s="1"/>
  <c r="K238" i="2"/>
  <c r="N238" i="2" s="1"/>
  <c r="L238" i="2"/>
  <c r="J239" i="2"/>
  <c r="K239" i="2"/>
  <c r="L239" i="2"/>
  <c r="J240" i="2"/>
  <c r="K240" i="2"/>
  <c r="L240" i="2"/>
  <c r="J241" i="2"/>
  <c r="M241" i="2" s="1"/>
  <c r="K241" i="2"/>
  <c r="L241" i="2"/>
  <c r="N241" i="2"/>
  <c r="J242" i="2"/>
  <c r="M242" i="2" s="1"/>
  <c r="K242" i="2"/>
  <c r="N242" i="2" s="1"/>
  <c r="L242" i="2"/>
  <c r="J243" i="2"/>
  <c r="K243" i="2"/>
  <c r="N243" i="2" s="1"/>
  <c r="L243" i="2"/>
  <c r="J244" i="2"/>
  <c r="M244" i="2" s="1"/>
  <c r="K244" i="2"/>
  <c r="N244" i="2" s="1"/>
  <c r="L244" i="2"/>
  <c r="J245" i="2"/>
  <c r="K245" i="2"/>
  <c r="N245" i="2" s="1"/>
  <c r="L245" i="2"/>
  <c r="J246" i="2"/>
  <c r="K246" i="2"/>
  <c r="L246" i="2"/>
  <c r="J247" i="2"/>
  <c r="K247" i="2"/>
  <c r="L247" i="2"/>
  <c r="J248" i="2"/>
  <c r="K248" i="2"/>
  <c r="L248" i="2"/>
  <c r="J249" i="2"/>
  <c r="M249" i="2" s="1"/>
  <c r="K249" i="2"/>
  <c r="N249" i="2" s="1"/>
  <c r="L249" i="2"/>
  <c r="J250" i="2"/>
  <c r="K250" i="2"/>
  <c r="N250" i="2" s="1"/>
  <c r="L250" i="2"/>
  <c r="J251" i="2"/>
  <c r="K251" i="2"/>
  <c r="L251" i="2"/>
  <c r="N251" i="2"/>
  <c r="J252" i="2"/>
  <c r="K252" i="2"/>
  <c r="N252" i="2" s="1"/>
  <c r="L252" i="2"/>
  <c r="J253" i="2"/>
  <c r="K253" i="2"/>
  <c r="L253" i="2"/>
  <c r="N253" i="2"/>
  <c r="J254" i="2"/>
  <c r="K254" i="2"/>
  <c r="L254" i="2"/>
  <c r="J255" i="2"/>
  <c r="K255" i="2"/>
  <c r="L255" i="2"/>
  <c r="J256" i="2"/>
  <c r="K256" i="2"/>
  <c r="L256" i="2"/>
  <c r="J257" i="2"/>
  <c r="M257" i="2" s="1"/>
  <c r="K257" i="2"/>
  <c r="N257" i="2" s="1"/>
  <c r="L257" i="2"/>
  <c r="J258" i="2"/>
  <c r="M258" i="2" s="1"/>
  <c r="K258" i="2"/>
  <c r="L258" i="2"/>
  <c r="J259" i="2"/>
  <c r="K259" i="2"/>
  <c r="N259" i="2" s="1"/>
  <c r="L259" i="2"/>
  <c r="J260" i="2"/>
  <c r="M260" i="2" s="1"/>
  <c r="P260" i="2" s="1"/>
  <c r="K260" i="2"/>
  <c r="N260" i="2" s="1"/>
  <c r="L260" i="2"/>
  <c r="J261" i="2"/>
  <c r="K261" i="2"/>
  <c r="L261" i="2"/>
  <c r="J262" i="2"/>
  <c r="K262" i="2"/>
  <c r="L262" i="2"/>
  <c r="J263" i="2"/>
  <c r="K263" i="2"/>
  <c r="N263" i="2" s="1"/>
  <c r="L263" i="2"/>
  <c r="J264" i="2"/>
  <c r="K264" i="2"/>
  <c r="L264" i="2"/>
  <c r="J265" i="2"/>
  <c r="M265" i="2" s="1"/>
  <c r="K265" i="2"/>
  <c r="L265" i="2"/>
  <c r="J266" i="2"/>
  <c r="M266" i="2" s="1"/>
  <c r="K266" i="2"/>
  <c r="N266" i="2" s="1"/>
  <c r="L266" i="2"/>
  <c r="J267" i="2"/>
  <c r="K267" i="2"/>
  <c r="L267" i="2"/>
  <c r="J268" i="2"/>
  <c r="M268" i="2" s="1"/>
  <c r="P268" i="2" s="1"/>
  <c r="K268" i="2"/>
  <c r="N268" i="2" s="1"/>
  <c r="L268" i="2"/>
  <c r="J269" i="2"/>
  <c r="K269" i="2"/>
  <c r="L269" i="2"/>
  <c r="J270" i="2"/>
  <c r="K270" i="2"/>
  <c r="L270" i="2"/>
  <c r="J271" i="2"/>
  <c r="K271" i="2"/>
  <c r="N271" i="2" s="1"/>
  <c r="L271" i="2"/>
  <c r="J272" i="2"/>
  <c r="M272" i="2" s="1"/>
  <c r="K272" i="2"/>
  <c r="L272" i="2"/>
  <c r="J273" i="2"/>
  <c r="K273" i="2"/>
  <c r="L273" i="2"/>
  <c r="J274" i="2"/>
  <c r="K274" i="2"/>
  <c r="N274" i="2" s="1"/>
  <c r="L274" i="2"/>
  <c r="M274" i="2" s="1"/>
  <c r="J275" i="2"/>
  <c r="K275" i="2"/>
  <c r="L275" i="2"/>
  <c r="N275" i="2" s="1"/>
  <c r="J276" i="2"/>
  <c r="K276" i="2"/>
  <c r="L276" i="2"/>
  <c r="M276" i="2" s="1"/>
  <c r="J277" i="2"/>
  <c r="K277" i="2"/>
  <c r="L277" i="2"/>
  <c r="J278" i="2"/>
  <c r="K278" i="2"/>
  <c r="L278" i="2"/>
  <c r="J279" i="2"/>
  <c r="K279" i="2"/>
  <c r="L279" i="2"/>
  <c r="J280" i="2"/>
  <c r="K280" i="2"/>
  <c r="L280" i="2"/>
  <c r="J281" i="2"/>
  <c r="K281" i="2"/>
  <c r="L281" i="2"/>
  <c r="J282" i="2"/>
  <c r="M282" i="2" s="1"/>
  <c r="K282" i="2"/>
  <c r="L282" i="2"/>
  <c r="N282" i="2"/>
  <c r="J283" i="2"/>
  <c r="K283" i="2"/>
  <c r="L283" i="2"/>
  <c r="N283" i="2" s="1"/>
  <c r="J284" i="2"/>
  <c r="K284" i="2"/>
  <c r="N284" i="2" s="1"/>
  <c r="L284" i="2"/>
  <c r="M284" i="2"/>
  <c r="J285" i="2"/>
  <c r="K285" i="2"/>
  <c r="L285" i="2"/>
  <c r="N285" i="2" s="1"/>
  <c r="J286" i="2"/>
  <c r="K286" i="2"/>
  <c r="N286" i="2" s="1"/>
  <c r="L286" i="2"/>
  <c r="J287" i="2"/>
  <c r="M287" i="2" s="1"/>
  <c r="K287" i="2"/>
  <c r="L287" i="2"/>
  <c r="J288" i="2"/>
  <c r="M288" i="2" s="1"/>
  <c r="K288" i="2"/>
  <c r="L288" i="2"/>
  <c r="J289" i="2"/>
  <c r="M289" i="2" s="1"/>
  <c r="K289" i="2"/>
  <c r="N289" i="2" s="1"/>
  <c r="L289" i="2"/>
  <c r="M290" i="2"/>
  <c r="N290" i="2"/>
  <c r="L290" i="2"/>
  <c r="O10" i="2"/>
  <c r="K11" i="2"/>
  <c r="J11" i="2"/>
  <c r="B11" i="2"/>
  <c r="K10" i="2"/>
  <c r="L11" i="2"/>
  <c r="B12" i="2"/>
  <c r="C12" i="2"/>
  <c r="G12" i="2"/>
  <c r="B13" i="2"/>
  <c r="C13" i="2"/>
  <c r="G13" i="2"/>
  <c r="B14" i="2"/>
  <c r="C14" i="2"/>
  <c r="G14" i="2"/>
  <c r="B15" i="2"/>
  <c r="C15" i="2"/>
  <c r="G15" i="2"/>
  <c r="B16" i="2"/>
  <c r="C16" i="2"/>
  <c r="G16" i="2"/>
  <c r="B17" i="2"/>
  <c r="C17" i="2"/>
  <c r="G17" i="2"/>
  <c r="B18" i="2"/>
  <c r="C18" i="2"/>
  <c r="G18" i="2"/>
  <c r="B19" i="2"/>
  <c r="C19" i="2"/>
  <c r="G19" i="2"/>
  <c r="B20" i="2"/>
  <c r="C20" i="2"/>
  <c r="G20" i="2"/>
  <c r="B21" i="2"/>
  <c r="C21" i="2"/>
  <c r="G21" i="2"/>
  <c r="B22" i="2"/>
  <c r="C22" i="2"/>
  <c r="G22" i="2"/>
  <c r="B23" i="2"/>
  <c r="C23" i="2"/>
  <c r="G23" i="2"/>
  <c r="B24" i="2"/>
  <c r="C24" i="2"/>
  <c r="G24" i="2"/>
  <c r="B25" i="2"/>
  <c r="C25" i="2"/>
  <c r="G25" i="2"/>
  <c r="B26" i="2"/>
  <c r="C26" i="2"/>
  <c r="G26" i="2"/>
  <c r="B27" i="2"/>
  <c r="C27" i="2"/>
  <c r="G27" i="2"/>
  <c r="B28" i="2"/>
  <c r="C28" i="2"/>
  <c r="G28" i="2"/>
  <c r="B29" i="2"/>
  <c r="C29" i="2"/>
  <c r="G29" i="2"/>
  <c r="B30" i="2"/>
  <c r="C30" i="2"/>
  <c r="G30" i="2"/>
  <c r="B31" i="2"/>
  <c r="C31" i="2"/>
  <c r="G31" i="2"/>
  <c r="B32" i="2"/>
  <c r="C32" i="2"/>
  <c r="G32" i="2"/>
  <c r="B33" i="2"/>
  <c r="C33" i="2"/>
  <c r="G33" i="2"/>
  <c r="B34" i="2"/>
  <c r="C34" i="2"/>
  <c r="G34" i="2"/>
  <c r="B35" i="2"/>
  <c r="C35" i="2"/>
  <c r="G35" i="2"/>
  <c r="B36" i="2"/>
  <c r="C36" i="2"/>
  <c r="G36" i="2"/>
  <c r="B37" i="2"/>
  <c r="C37" i="2"/>
  <c r="G37" i="2"/>
  <c r="B38" i="2"/>
  <c r="C38" i="2"/>
  <c r="G38" i="2"/>
  <c r="B39" i="2"/>
  <c r="C39" i="2"/>
  <c r="G39" i="2"/>
  <c r="B40" i="2"/>
  <c r="C40" i="2"/>
  <c r="G40" i="2"/>
  <c r="B41" i="2"/>
  <c r="C41" i="2"/>
  <c r="G41" i="2"/>
  <c r="B42" i="2"/>
  <c r="C42" i="2"/>
  <c r="G42" i="2"/>
  <c r="B43" i="2"/>
  <c r="C43" i="2"/>
  <c r="G43" i="2"/>
  <c r="B44" i="2"/>
  <c r="C44" i="2"/>
  <c r="G44" i="2"/>
  <c r="B45" i="2"/>
  <c r="C45" i="2"/>
  <c r="G45" i="2"/>
  <c r="B46" i="2"/>
  <c r="C46" i="2"/>
  <c r="G46" i="2"/>
  <c r="B47" i="2"/>
  <c r="C47" i="2"/>
  <c r="G47" i="2"/>
  <c r="B48" i="2"/>
  <c r="C48" i="2"/>
  <c r="G48" i="2"/>
  <c r="B49" i="2"/>
  <c r="C49" i="2"/>
  <c r="G49" i="2"/>
  <c r="B50" i="2"/>
  <c r="C50" i="2"/>
  <c r="G50" i="2"/>
  <c r="B51" i="2"/>
  <c r="C51" i="2"/>
  <c r="G51" i="2"/>
  <c r="B52" i="2"/>
  <c r="C52" i="2"/>
  <c r="G52" i="2"/>
  <c r="B53" i="2"/>
  <c r="C53" i="2"/>
  <c r="G53" i="2"/>
  <c r="B54" i="2"/>
  <c r="C54" i="2"/>
  <c r="G54" i="2"/>
  <c r="B55" i="2"/>
  <c r="C55" i="2"/>
  <c r="G55" i="2"/>
  <c r="B56" i="2"/>
  <c r="C56" i="2"/>
  <c r="G56" i="2"/>
  <c r="B57" i="2"/>
  <c r="C57" i="2"/>
  <c r="G57" i="2"/>
  <c r="B58" i="2"/>
  <c r="C58" i="2"/>
  <c r="G58" i="2"/>
  <c r="B59" i="2"/>
  <c r="C59" i="2"/>
  <c r="G59" i="2"/>
  <c r="B60" i="2"/>
  <c r="C60" i="2"/>
  <c r="G60" i="2"/>
  <c r="B61" i="2"/>
  <c r="C61" i="2"/>
  <c r="G61" i="2"/>
  <c r="B62" i="2"/>
  <c r="C62" i="2"/>
  <c r="G62" i="2"/>
  <c r="B63" i="2"/>
  <c r="C63" i="2"/>
  <c r="G63" i="2"/>
  <c r="B64" i="2"/>
  <c r="C64" i="2"/>
  <c r="G64" i="2"/>
  <c r="B65" i="2"/>
  <c r="C65" i="2"/>
  <c r="G65" i="2"/>
  <c r="B66" i="2"/>
  <c r="C66" i="2"/>
  <c r="G66" i="2"/>
  <c r="B67" i="2"/>
  <c r="C67" i="2"/>
  <c r="G67" i="2"/>
  <c r="B68" i="2"/>
  <c r="C68" i="2"/>
  <c r="G68" i="2"/>
  <c r="B69" i="2"/>
  <c r="C69" i="2"/>
  <c r="G69" i="2"/>
  <c r="B70" i="2"/>
  <c r="C70" i="2"/>
  <c r="G70" i="2"/>
  <c r="B71" i="2"/>
  <c r="C71" i="2"/>
  <c r="G71" i="2"/>
  <c r="B72" i="2"/>
  <c r="C72" i="2"/>
  <c r="G72" i="2"/>
  <c r="B73" i="2"/>
  <c r="C73" i="2"/>
  <c r="G73" i="2"/>
  <c r="B74" i="2"/>
  <c r="C74" i="2"/>
  <c r="G74" i="2"/>
  <c r="B75" i="2"/>
  <c r="C75" i="2"/>
  <c r="G75" i="2"/>
  <c r="B76" i="2"/>
  <c r="C76" i="2"/>
  <c r="G76" i="2"/>
  <c r="B77" i="2"/>
  <c r="C77" i="2"/>
  <c r="G77" i="2"/>
  <c r="B78" i="2"/>
  <c r="C78" i="2"/>
  <c r="G78" i="2"/>
  <c r="B79" i="2"/>
  <c r="C79" i="2"/>
  <c r="G79" i="2"/>
  <c r="B80" i="2"/>
  <c r="C80" i="2"/>
  <c r="G80" i="2"/>
  <c r="B81" i="2"/>
  <c r="C81" i="2"/>
  <c r="G81" i="2"/>
  <c r="B82" i="2"/>
  <c r="C82" i="2"/>
  <c r="G82" i="2"/>
  <c r="B83" i="2"/>
  <c r="C83" i="2"/>
  <c r="G83" i="2"/>
  <c r="B84" i="2"/>
  <c r="C84" i="2"/>
  <c r="G84" i="2"/>
  <c r="B85" i="2"/>
  <c r="C85" i="2"/>
  <c r="G85" i="2"/>
  <c r="B86" i="2"/>
  <c r="C86" i="2"/>
  <c r="G86" i="2"/>
  <c r="B87" i="2"/>
  <c r="C87" i="2"/>
  <c r="G87" i="2"/>
  <c r="B88" i="2"/>
  <c r="C88" i="2"/>
  <c r="G88" i="2"/>
  <c r="B89" i="2"/>
  <c r="C89" i="2"/>
  <c r="G89" i="2"/>
  <c r="B90" i="2"/>
  <c r="C90" i="2"/>
  <c r="G90" i="2"/>
  <c r="B91" i="2"/>
  <c r="C91" i="2"/>
  <c r="G91" i="2"/>
  <c r="B92" i="2"/>
  <c r="C92" i="2"/>
  <c r="G92" i="2"/>
  <c r="B93" i="2"/>
  <c r="C93" i="2"/>
  <c r="G93" i="2"/>
  <c r="B94" i="2"/>
  <c r="C94" i="2"/>
  <c r="G94" i="2"/>
  <c r="B95" i="2"/>
  <c r="C95" i="2"/>
  <c r="G95" i="2"/>
  <c r="B96" i="2"/>
  <c r="C96" i="2"/>
  <c r="G96" i="2"/>
  <c r="B97" i="2"/>
  <c r="C97" i="2"/>
  <c r="G97" i="2"/>
  <c r="B98" i="2"/>
  <c r="C98" i="2"/>
  <c r="G98" i="2"/>
  <c r="B99" i="2"/>
  <c r="C99" i="2"/>
  <c r="G99" i="2"/>
  <c r="B100" i="2"/>
  <c r="C100" i="2"/>
  <c r="G100" i="2"/>
  <c r="B101" i="2"/>
  <c r="C101" i="2"/>
  <c r="G101" i="2"/>
  <c r="B102" i="2"/>
  <c r="C102" i="2"/>
  <c r="G102" i="2"/>
  <c r="B103" i="2"/>
  <c r="C103" i="2"/>
  <c r="G103" i="2"/>
  <c r="B104" i="2"/>
  <c r="C104" i="2"/>
  <c r="G104" i="2"/>
  <c r="B105" i="2"/>
  <c r="C105" i="2"/>
  <c r="G105" i="2"/>
  <c r="B106" i="2"/>
  <c r="C106" i="2"/>
  <c r="G106" i="2"/>
  <c r="B107" i="2"/>
  <c r="C107" i="2"/>
  <c r="G107" i="2"/>
  <c r="B108" i="2"/>
  <c r="C108" i="2"/>
  <c r="G108" i="2"/>
  <c r="B109" i="2"/>
  <c r="C109" i="2"/>
  <c r="G109" i="2"/>
  <c r="B110" i="2"/>
  <c r="C110" i="2"/>
  <c r="G110" i="2"/>
  <c r="B111" i="2"/>
  <c r="C111" i="2"/>
  <c r="G111" i="2"/>
  <c r="B112" i="2"/>
  <c r="C112" i="2"/>
  <c r="G112" i="2"/>
  <c r="B113" i="2"/>
  <c r="C113" i="2"/>
  <c r="G113" i="2"/>
  <c r="B114" i="2"/>
  <c r="C114" i="2"/>
  <c r="G114" i="2"/>
  <c r="B115" i="2"/>
  <c r="C115" i="2"/>
  <c r="G115" i="2"/>
  <c r="B116" i="2"/>
  <c r="C116" i="2"/>
  <c r="G116" i="2"/>
  <c r="B117" i="2"/>
  <c r="C117" i="2"/>
  <c r="G117" i="2"/>
  <c r="B118" i="2"/>
  <c r="C118" i="2"/>
  <c r="G118" i="2"/>
  <c r="B119" i="2"/>
  <c r="C119" i="2"/>
  <c r="G119" i="2"/>
  <c r="B120" i="2"/>
  <c r="C120" i="2"/>
  <c r="G120" i="2"/>
  <c r="B121" i="2"/>
  <c r="C121" i="2"/>
  <c r="G121" i="2"/>
  <c r="B122" i="2"/>
  <c r="C122" i="2"/>
  <c r="G122" i="2"/>
  <c r="B123" i="2"/>
  <c r="C123" i="2"/>
  <c r="G123" i="2"/>
  <c r="B124" i="2"/>
  <c r="C124" i="2"/>
  <c r="G124" i="2"/>
  <c r="B125" i="2"/>
  <c r="C125" i="2"/>
  <c r="G125" i="2"/>
  <c r="B126" i="2"/>
  <c r="C126" i="2"/>
  <c r="G126" i="2"/>
  <c r="B127" i="2"/>
  <c r="C127" i="2"/>
  <c r="G127" i="2"/>
  <c r="B128" i="2"/>
  <c r="C128" i="2"/>
  <c r="G128" i="2"/>
  <c r="B129" i="2"/>
  <c r="C129" i="2"/>
  <c r="G129" i="2"/>
  <c r="B130" i="2"/>
  <c r="C130" i="2"/>
  <c r="G130" i="2"/>
  <c r="B131" i="2"/>
  <c r="C131" i="2"/>
  <c r="G131" i="2"/>
  <c r="B132" i="2"/>
  <c r="C132" i="2"/>
  <c r="G132" i="2"/>
  <c r="B133" i="2"/>
  <c r="C133" i="2"/>
  <c r="G133" i="2"/>
  <c r="B134" i="2"/>
  <c r="C134" i="2"/>
  <c r="G134" i="2"/>
  <c r="B135" i="2"/>
  <c r="C135" i="2"/>
  <c r="G135" i="2"/>
  <c r="B136" i="2"/>
  <c r="C136" i="2"/>
  <c r="G136" i="2"/>
  <c r="B137" i="2"/>
  <c r="C137" i="2"/>
  <c r="G137" i="2"/>
  <c r="B138" i="2"/>
  <c r="C138" i="2"/>
  <c r="G138" i="2"/>
  <c r="B139" i="2"/>
  <c r="C139" i="2"/>
  <c r="G139" i="2"/>
  <c r="B140" i="2"/>
  <c r="C140" i="2"/>
  <c r="G140" i="2"/>
  <c r="B141" i="2"/>
  <c r="C141" i="2"/>
  <c r="G141" i="2"/>
  <c r="B142" i="2"/>
  <c r="C142" i="2"/>
  <c r="G142" i="2"/>
  <c r="B143" i="2"/>
  <c r="C143" i="2"/>
  <c r="G143" i="2"/>
  <c r="B144" i="2"/>
  <c r="C144" i="2"/>
  <c r="G144" i="2"/>
  <c r="B145" i="2"/>
  <c r="C145" i="2"/>
  <c r="G145" i="2"/>
  <c r="B146" i="2"/>
  <c r="C146" i="2"/>
  <c r="G146" i="2"/>
  <c r="B147" i="2"/>
  <c r="C147" i="2"/>
  <c r="G147" i="2"/>
  <c r="B148" i="2"/>
  <c r="C148" i="2"/>
  <c r="G148" i="2"/>
  <c r="B149" i="2"/>
  <c r="C149" i="2"/>
  <c r="G149" i="2"/>
  <c r="B150" i="2"/>
  <c r="C150" i="2"/>
  <c r="G150" i="2"/>
  <c r="B151" i="2"/>
  <c r="C151" i="2"/>
  <c r="G151" i="2"/>
  <c r="B152" i="2"/>
  <c r="C152" i="2"/>
  <c r="G152" i="2"/>
  <c r="B153" i="2"/>
  <c r="C153" i="2"/>
  <c r="G153" i="2"/>
  <c r="B154" i="2"/>
  <c r="C154" i="2"/>
  <c r="G154" i="2"/>
  <c r="B155" i="2"/>
  <c r="C155" i="2"/>
  <c r="G155" i="2"/>
  <c r="B156" i="2"/>
  <c r="C156" i="2"/>
  <c r="G156" i="2"/>
  <c r="B157" i="2"/>
  <c r="C157" i="2"/>
  <c r="G157" i="2"/>
  <c r="B158" i="2"/>
  <c r="C158" i="2"/>
  <c r="G158" i="2"/>
  <c r="B159" i="2"/>
  <c r="C159" i="2"/>
  <c r="G159" i="2"/>
  <c r="B160" i="2"/>
  <c r="C160" i="2"/>
  <c r="G160" i="2"/>
  <c r="B161" i="2"/>
  <c r="C161" i="2"/>
  <c r="G161" i="2"/>
  <c r="B162" i="2"/>
  <c r="C162" i="2"/>
  <c r="G162" i="2"/>
  <c r="B163" i="2"/>
  <c r="C163" i="2"/>
  <c r="G163" i="2"/>
  <c r="B164" i="2"/>
  <c r="C164" i="2"/>
  <c r="G164" i="2"/>
  <c r="B165" i="2"/>
  <c r="C165" i="2"/>
  <c r="G165" i="2"/>
  <c r="B166" i="2"/>
  <c r="C166" i="2"/>
  <c r="G166" i="2"/>
  <c r="B167" i="2"/>
  <c r="C167" i="2"/>
  <c r="G167" i="2"/>
  <c r="B168" i="2"/>
  <c r="C168" i="2"/>
  <c r="G168" i="2"/>
  <c r="B169" i="2"/>
  <c r="C169" i="2"/>
  <c r="G169" i="2"/>
  <c r="B170" i="2"/>
  <c r="C170" i="2"/>
  <c r="G170" i="2"/>
  <c r="B171" i="2"/>
  <c r="C171" i="2"/>
  <c r="G171" i="2"/>
  <c r="B172" i="2"/>
  <c r="C172" i="2"/>
  <c r="G172" i="2"/>
  <c r="B173" i="2"/>
  <c r="C173" i="2"/>
  <c r="G173" i="2"/>
  <c r="B174" i="2"/>
  <c r="C174" i="2"/>
  <c r="G174" i="2"/>
  <c r="B175" i="2"/>
  <c r="C175" i="2"/>
  <c r="G175" i="2"/>
  <c r="B176" i="2"/>
  <c r="C176" i="2"/>
  <c r="G176" i="2"/>
  <c r="B177" i="2"/>
  <c r="C177" i="2"/>
  <c r="G177" i="2"/>
  <c r="B178" i="2"/>
  <c r="C178" i="2"/>
  <c r="G178" i="2"/>
  <c r="B179" i="2"/>
  <c r="C179" i="2"/>
  <c r="G179" i="2"/>
  <c r="B180" i="2"/>
  <c r="C180" i="2"/>
  <c r="G180" i="2"/>
  <c r="B181" i="2"/>
  <c r="C181" i="2"/>
  <c r="G181" i="2"/>
  <c r="B182" i="2"/>
  <c r="C182" i="2"/>
  <c r="G182" i="2"/>
  <c r="B183" i="2"/>
  <c r="C183" i="2"/>
  <c r="G183" i="2"/>
  <c r="B184" i="2"/>
  <c r="C184" i="2"/>
  <c r="G184" i="2"/>
  <c r="B185" i="2"/>
  <c r="C185" i="2"/>
  <c r="G185" i="2"/>
  <c r="B186" i="2"/>
  <c r="C186" i="2"/>
  <c r="G186" i="2"/>
  <c r="B187" i="2"/>
  <c r="C187" i="2"/>
  <c r="G187" i="2"/>
  <c r="B188" i="2"/>
  <c r="C188" i="2"/>
  <c r="G188" i="2"/>
  <c r="B189" i="2"/>
  <c r="C189" i="2"/>
  <c r="G189" i="2"/>
  <c r="B190" i="2"/>
  <c r="C190" i="2"/>
  <c r="G190" i="2"/>
  <c r="B191" i="2"/>
  <c r="C191" i="2"/>
  <c r="G191" i="2"/>
  <c r="B192" i="2"/>
  <c r="C192" i="2"/>
  <c r="G192" i="2"/>
  <c r="B193" i="2"/>
  <c r="C193" i="2"/>
  <c r="G193" i="2"/>
  <c r="B194" i="2"/>
  <c r="C194" i="2"/>
  <c r="G194" i="2"/>
  <c r="B195" i="2"/>
  <c r="C195" i="2"/>
  <c r="G195" i="2"/>
  <c r="B196" i="2"/>
  <c r="C196" i="2"/>
  <c r="G196" i="2"/>
  <c r="B197" i="2"/>
  <c r="C197" i="2"/>
  <c r="G197" i="2"/>
  <c r="B198" i="2"/>
  <c r="C198" i="2"/>
  <c r="G198" i="2"/>
  <c r="B199" i="2"/>
  <c r="C199" i="2"/>
  <c r="G199" i="2"/>
  <c r="B200" i="2"/>
  <c r="C200" i="2"/>
  <c r="G200" i="2"/>
  <c r="B201" i="2"/>
  <c r="C201" i="2"/>
  <c r="G201" i="2"/>
  <c r="B202" i="2"/>
  <c r="C202" i="2"/>
  <c r="G202" i="2"/>
  <c r="B203" i="2"/>
  <c r="C203" i="2"/>
  <c r="G203" i="2"/>
  <c r="B204" i="2"/>
  <c r="C204" i="2"/>
  <c r="G204" i="2"/>
  <c r="B205" i="2"/>
  <c r="C205" i="2"/>
  <c r="G205" i="2"/>
  <c r="B206" i="2"/>
  <c r="C206" i="2"/>
  <c r="G206" i="2"/>
  <c r="B207" i="2"/>
  <c r="C207" i="2"/>
  <c r="G207" i="2"/>
  <c r="B208" i="2"/>
  <c r="C208" i="2"/>
  <c r="G208" i="2"/>
  <c r="B209" i="2"/>
  <c r="C209" i="2"/>
  <c r="G209" i="2"/>
  <c r="B210" i="2"/>
  <c r="C210" i="2"/>
  <c r="G210" i="2"/>
  <c r="B211" i="2"/>
  <c r="C211" i="2"/>
  <c r="G211" i="2"/>
  <c r="B212" i="2"/>
  <c r="C212" i="2"/>
  <c r="G212" i="2"/>
  <c r="B213" i="2"/>
  <c r="C213" i="2"/>
  <c r="G213" i="2"/>
  <c r="B214" i="2"/>
  <c r="C214" i="2"/>
  <c r="G214" i="2"/>
  <c r="B215" i="2"/>
  <c r="C215" i="2"/>
  <c r="G215" i="2"/>
  <c r="B216" i="2"/>
  <c r="C216" i="2"/>
  <c r="G216" i="2"/>
  <c r="B217" i="2"/>
  <c r="C217" i="2"/>
  <c r="G217" i="2"/>
  <c r="B218" i="2"/>
  <c r="C218" i="2"/>
  <c r="G218" i="2"/>
  <c r="B219" i="2"/>
  <c r="C219" i="2"/>
  <c r="G219" i="2"/>
  <c r="B220" i="2"/>
  <c r="C220" i="2"/>
  <c r="G220" i="2"/>
  <c r="B221" i="2"/>
  <c r="C221" i="2"/>
  <c r="G221" i="2"/>
  <c r="B222" i="2"/>
  <c r="C222" i="2"/>
  <c r="G222" i="2"/>
  <c r="B223" i="2"/>
  <c r="C223" i="2"/>
  <c r="G223" i="2"/>
  <c r="B224" i="2"/>
  <c r="C224" i="2"/>
  <c r="G224" i="2"/>
  <c r="B225" i="2"/>
  <c r="C225" i="2"/>
  <c r="G225" i="2"/>
  <c r="B226" i="2"/>
  <c r="C226" i="2"/>
  <c r="G226" i="2"/>
  <c r="B227" i="2"/>
  <c r="C227" i="2"/>
  <c r="G227" i="2"/>
  <c r="B228" i="2"/>
  <c r="C228" i="2"/>
  <c r="G228" i="2"/>
  <c r="B229" i="2"/>
  <c r="C229" i="2"/>
  <c r="G229" i="2"/>
  <c r="B230" i="2"/>
  <c r="C230" i="2"/>
  <c r="G230" i="2"/>
  <c r="B231" i="2"/>
  <c r="C231" i="2"/>
  <c r="G231" i="2"/>
  <c r="B232" i="2"/>
  <c r="C232" i="2"/>
  <c r="G232" i="2"/>
  <c r="B233" i="2"/>
  <c r="C233" i="2"/>
  <c r="G233" i="2"/>
  <c r="B234" i="2"/>
  <c r="C234" i="2"/>
  <c r="G234" i="2"/>
  <c r="B235" i="2"/>
  <c r="C235" i="2"/>
  <c r="G235" i="2"/>
  <c r="B236" i="2"/>
  <c r="C236" i="2"/>
  <c r="G236" i="2"/>
  <c r="B237" i="2"/>
  <c r="C237" i="2"/>
  <c r="G237" i="2"/>
  <c r="B238" i="2"/>
  <c r="C238" i="2"/>
  <c r="G238" i="2"/>
  <c r="B239" i="2"/>
  <c r="C239" i="2"/>
  <c r="G239" i="2"/>
  <c r="B240" i="2"/>
  <c r="C240" i="2"/>
  <c r="G240" i="2"/>
  <c r="B241" i="2"/>
  <c r="C241" i="2"/>
  <c r="G241" i="2"/>
  <c r="B242" i="2"/>
  <c r="C242" i="2"/>
  <c r="G242" i="2"/>
  <c r="B243" i="2"/>
  <c r="C243" i="2"/>
  <c r="G243" i="2"/>
  <c r="B244" i="2"/>
  <c r="C244" i="2"/>
  <c r="G244" i="2"/>
  <c r="B245" i="2"/>
  <c r="C245" i="2"/>
  <c r="G245" i="2"/>
  <c r="B246" i="2"/>
  <c r="C246" i="2"/>
  <c r="G246" i="2"/>
  <c r="B247" i="2"/>
  <c r="C247" i="2"/>
  <c r="G247" i="2"/>
  <c r="B248" i="2"/>
  <c r="C248" i="2"/>
  <c r="G248" i="2"/>
  <c r="B249" i="2"/>
  <c r="C249" i="2"/>
  <c r="G249" i="2"/>
  <c r="B250" i="2"/>
  <c r="C250" i="2"/>
  <c r="G250" i="2"/>
  <c r="B251" i="2"/>
  <c r="C251" i="2"/>
  <c r="G251" i="2"/>
  <c r="B252" i="2"/>
  <c r="C252" i="2"/>
  <c r="G252" i="2"/>
  <c r="B253" i="2"/>
  <c r="C253" i="2"/>
  <c r="G253" i="2"/>
  <c r="B254" i="2"/>
  <c r="C254" i="2"/>
  <c r="G254" i="2"/>
  <c r="B255" i="2"/>
  <c r="C255" i="2"/>
  <c r="G255" i="2"/>
  <c r="B256" i="2"/>
  <c r="C256" i="2"/>
  <c r="G256" i="2"/>
  <c r="B257" i="2"/>
  <c r="C257" i="2"/>
  <c r="G257" i="2"/>
  <c r="B258" i="2"/>
  <c r="C258" i="2"/>
  <c r="G258" i="2"/>
  <c r="B259" i="2"/>
  <c r="C259" i="2"/>
  <c r="G259" i="2"/>
  <c r="B260" i="2"/>
  <c r="C260" i="2"/>
  <c r="G260" i="2"/>
  <c r="B261" i="2"/>
  <c r="C261" i="2"/>
  <c r="G261" i="2"/>
  <c r="B262" i="2"/>
  <c r="C262" i="2"/>
  <c r="G262" i="2"/>
  <c r="B263" i="2"/>
  <c r="C263" i="2"/>
  <c r="G263" i="2"/>
  <c r="B264" i="2"/>
  <c r="C264" i="2"/>
  <c r="G264" i="2"/>
  <c r="B265" i="2"/>
  <c r="C265" i="2"/>
  <c r="G265" i="2"/>
  <c r="B266" i="2"/>
  <c r="C266" i="2"/>
  <c r="G266" i="2"/>
  <c r="B267" i="2"/>
  <c r="C267" i="2"/>
  <c r="G267" i="2"/>
  <c r="B268" i="2"/>
  <c r="C268" i="2"/>
  <c r="G268" i="2"/>
  <c r="B269" i="2"/>
  <c r="C269" i="2"/>
  <c r="G269" i="2"/>
  <c r="B270" i="2"/>
  <c r="C270" i="2"/>
  <c r="G270" i="2"/>
  <c r="B271" i="2"/>
  <c r="C271" i="2"/>
  <c r="G271" i="2"/>
  <c r="B272" i="2"/>
  <c r="C272" i="2"/>
  <c r="G272" i="2"/>
  <c r="B273" i="2"/>
  <c r="C273" i="2"/>
  <c r="G273" i="2"/>
  <c r="B274" i="2"/>
  <c r="C274" i="2"/>
  <c r="G274" i="2"/>
  <c r="B275" i="2"/>
  <c r="C275" i="2"/>
  <c r="G275" i="2"/>
  <c r="B276" i="2"/>
  <c r="C276" i="2"/>
  <c r="G276" i="2"/>
  <c r="B277" i="2"/>
  <c r="C277" i="2"/>
  <c r="G277" i="2"/>
  <c r="B278" i="2"/>
  <c r="C278" i="2"/>
  <c r="G278" i="2"/>
  <c r="B279" i="2"/>
  <c r="C279" i="2"/>
  <c r="G279" i="2"/>
  <c r="B280" i="2"/>
  <c r="C280" i="2"/>
  <c r="G280" i="2"/>
  <c r="B281" i="2"/>
  <c r="C281" i="2"/>
  <c r="G281" i="2"/>
  <c r="B282" i="2"/>
  <c r="C282" i="2"/>
  <c r="G282" i="2"/>
  <c r="B283" i="2"/>
  <c r="C283" i="2"/>
  <c r="G283" i="2"/>
  <c r="B284" i="2"/>
  <c r="C284" i="2"/>
  <c r="G284" i="2"/>
  <c r="B285" i="2"/>
  <c r="C285" i="2"/>
  <c r="G285" i="2"/>
  <c r="B286" i="2"/>
  <c r="C286" i="2"/>
  <c r="G286" i="2"/>
  <c r="B287" i="2"/>
  <c r="C287" i="2"/>
  <c r="G287" i="2"/>
  <c r="B288" i="2"/>
  <c r="C288" i="2"/>
  <c r="G288" i="2"/>
  <c r="B289" i="2"/>
  <c r="C289" i="2"/>
  <c r="G289" i="2"/>
  <c r="G290" i="2"/>
  <c r="G11" i="2"/>
  <c r="G10" i="2"/>
  <c r="C11" i="2"/>
  <c r="C10" i="2"/>
  <c r="L10" i="2" s="1"/>
  <c r="N10" i="2" s="1"/>
  <c r="D289" i="2"/>
  <c r="D73" i="2"/>
  <c r="D137" i="2"/>
  <c r="D201" i="2"/>
  <c r="D265" i="2"/>
  <c r="D173" i="2"/>
  <c r="D58" i="2"/>
  <c r="D122" i="2"/>
  <c r="D186" i="2"/>
  <c r="D250" i="2"/>
  <c r="D125" i="2"/>
  <c r="D43" i="2"/>
  <c r="D107" i="2"/>
  <c r="D171" i="2"/>
  <c r="D235" i="2"/>
  <c r="D101" i="2"/>
  <c r="D52" i="2"/>
  <c r="D116" i="2"/>
  <c r="D180" i="2"/>
  <c r="D244" i="2"/>
  <c r="D109" i="2"/>
  <c r="D38" i="2"/>
  <c r="D102" i="2"/>
  <c r="D166" i="2"/>
  <c r="D230" i="2"/>
  <c r="D31" i="2"/>
  <c r="D95" i="2"/>
  <c r="D159" i="2"/>
  <c r="D223" i="2"/>
  <c r="D287" i="2"/>
  <c r="D88" i="2"/>
  <c r="D152" i="2"/>
  <c r="D224" i="2"/>
  <c r="D160" i="2"/>
  <c r="D20" i="2"/>
  <c r="D188" i="2"/>
  <c r="D110" i="2"/>
  <c r="D39" i="2"/>
  <c r="D32" i="2"/>
  <c r="D21" i="2"/>
  <c r="D68" i="2"/>
  <c r="D118" i="2"/>
  <c r="D175" i="2"/>
  <c r="D176" i="2"/>
  <c r="D127" i="2"/>
  <c r="D14" i="2"/>
  <c r="D34" i="2"/>
  <c r="D211" i="2"/>
  <c r="D253" i="2"/>
  <c r="D199" i="2"/>
  <c r="D17" i="2"/>
  <c r="D290" i="2"/>
  <c r="D81" i="2"/>
  <c r="D145" i="2"/>
  <c r="D209" i="2"/>
  <c r="D273" i="2"/>
  <c r="D205" i="2"/>
  <c r="D66" i="2"/>
  <c r="D130" i="2"/>
  <c r="D194" i="2"/>
  <c r="D258" i="2"/>
  <c r="D157" i="2"/>
  <c r="D51" i="2"/>
  <c r="D115" i="2"/>
  <c r="D179" i="2"/>
  <c r="D243" i="2"/>
  <c r="D141" i="2"/>
  <c r="D124" i="2"/>
  <c r="D46" i="2"/>
  <c r="D167" i="2"/>
  <c r="D232" i="2"/>
  <c r="D196" i="2"/>
  <c r="D47" i="2"/>
  <c r="D104" i="2"/>
  <c r="D262" i="2"/>
  <c r="D24" i="2"/>
  <c r="D162" i="2"/>
  <c r="D92" i="2"/>
  <c r="D71" i="2"/>
  <c r="D264" i="2"/>
  <c r="D25" i="2"/>
  <c r="D89" i="2"/>
  <c r="D153" i="2"/>
  <c r="D217" i="2"/>
  <c r="D281" i="2"/>
  <c r="D229" i="2"/>
  <c r="D74" i="2"/>
  <c r="D138" i="2"/>
  <c r="D202" i="2"/>
  <c r="D266" i="2"/>
  <c r="D189" i="2"/>
  <c r="D59" i="2"/>
  <c r="D123" i="2"/>
  <c r="D187" i="2"/>
  <c r="D251" i="2"/>
  <c r="D260" i="2"/>
  <c r="D182" i="2"/>
  <c r="D40" i="2"/>
  <c r="D22" i="2"/>
  <c r="D120" i="2"/>
  <c r="D241" i="2"/>
  <c r="D83" i="2"/>
  <c r="D220" i="2"/>
  <c r="D270" i="2"/>
  <c r="D128" i="2"/>
  <c r="D33" i="2"/>
  <c r="D97" i="2"/>
  <c r="D161" i="2"/>
  <c r="D225" i="2"/>
  <c r="D37" i="2"/>
  <c r="D261" i="2"/>
  <c r="D82" i="2"/>
  <c r="D146" i="2"/>
  <c r="D210" i="2"/>
  <c r="D274" i="2"/>
  <c r="D213" i="2"/>
  <c r="D67" i="2"/>
  <c r="D131" i="2"/>
  <c r="D195" i="2"/>
  <c r="D259" i="2"/>
  <c r="D237" i="2"/>
  <c r="D76" i="2"/>
  <c r="D140" i="2"/>
  <c r="D204" i="2"/>
  <c r="D268" i="2"/>
  <c r="D197" i="2"/>
  <c r="D62" i="2"/>
  <c r="D126" i="2"/>
  <c r="D190" i="2"/>
  <c r="D254" i="2"/>
  <c r="D55" i="2"/>
  <c r="D119" i="2"/>
  <c r="D183" i="2"/>
  <c r="D247" i="2"/>
  <c r="D48" i="2"/>
  <c r="D112" i="2"/>
  <c r="D184" i="2"/>
  <c r="D248" i="2"/>
  <c r="D16" i="2"/>
  <c r="D13" i="2"/>
  <c r="D267" i="2"/>
  <c r="D148" i="2"/>
  <c r="D276" i="2"/>
  <c r="D70" i="2"/>
  <c r="D198" i="2"/>
  <c r="D191" i="2"/>
  <c r="D177" i="2"/>
  <c r="D226" i="2"/>
  <c r="D275" i="2"/>
  <c r="D142" i="2"/>
  <c r="D64" i="2"/>
  <c r="D41" i="2"/>
  <c r="D105" i="2"/>
  <c r="D169" i="2"/>
  <c r="D233" i="2"/>
  <c r="D69" i="2"/>
  <c r="D26" i="2"/>
  <c r="D90" i="2"/>
  <c r="D154" i="2"/>
  <c r="D218" i="2"/>
  <c r="D282" i="2"/>
  <c r="D245" i="2"/>
  <c r="D75" i="2"/>
  <c r="D139" i="2"/>
  <c r="D203" i="2"/>
  <c r="D269" i="2"/>
  <c r="D84" i="2"/>
  <c r="D212" i="2"/>
  <c r="D221" i="2"/>
  <c r="D134" i="2"/>
  <c r="D63" i="2"/>
  <c r="D192" i="2"/>
  <c r="D85" i="2"/>
  <c r="D277" i="2"/>
  <c r="D156" i="2"/>
  <c r="D206" i="2"/>
  <c r="D200" i="2"/>
  <c r="D49" i="2"/>
  <c r="D57" i="2"/>
  <c r="D121" i="2"/>
  <c r="D185" i="2"/>
  <c r="D249" i="2"/>
  <c r="D117" i="2"/>
  <c r="D42" i="2"/>
  <c r="D106" i="2"/>
  <c r="D170" i="2"/>
  <c r="D234" i="2"/>
  <c r="D61" i="2"/>
  <c r="D27" i="2"/>
  <c r="D91" i="2"/>
  <c r="D155" i="2"/>
  <c r="D219" i="2"/>
  <c r="D283" i="2"/>
  <c r="D36" i="2"/>
  <c r="D100" i="2"/>
  <c r="D164" i="2"/>
  <c r="D228" i="2"/>
  <c r="D29" i="2"/>
  <c r="D285" i="2"/>
  <c r="D86" i="2"/>
  <c r="D150" i="2"/>
  <c r="D214" i="2"/>
  <c r="D278" i="2"/>
  <c r="D79" i="2"/>
  <c r="D143" i="2"/>
  <c r="D207" i="2"/>
  <c r="D271" i="2"/>
  <c r="D72" i="2"/>
  <c r="D136" i="2"/>
  <c r="D208" i="2"/>
  <c r="D272" i="2"/>
  <c r="D18" i="2"/>
  <c r="D11" i="2"/>
  <c r="D133" i="2"/>
  <c r="D238" i="2"/>
  <c r="D231" i="2"/>
  <c r="D168" i="2"/>
  <c r="D181" i="2"/>
  <c r="D165" i="2"/>
  <c r="D246" i="2"/>
  <c r="D239" i="2"/>
  <c r="D23" i="2"/>
  <c r="D56" i="2"/>
  <c r="D113" i="2"/>
  <c r="D53" i="2"/>
  <c r="D28" i="2"/>
  <c r="D78" i="2"/>
  <c r="D263" i="2"/>
  <c r="D288" i="2"/>
  <c r="D65" i="2"/>
  <c r="D129" i="2"/>
  <c r="D193" i="2"/>
  <c r="D257" i="2"/>
  <c r="D149" i="2"/>
  <c r="D50" i="2"/>
  <c r="D114" i="2"/>
  <c r="D178" i="2"/>
  <c r="D242" i="2"/>
  <c r="D93" i="2"/>
  <c r="D35" i="2"/>
  <c r="D99" i="2"/>
  <c r="D163" i="2"/>
  <c r="D227" i="2"/>
  <c r="D45" i="2"/>
  <c r="D44" i="2"/>
  <c r="D108" i="2"/>
  <c r="D172" i="2"/>
  <c r="D236" i="2"/>
  <c r="D77" i="2"/>
  <c r="D30" i="2"/>
  <c r="D94" i="2"/>
  <c r="D158" i="2"/>
  <c r="D222" i="2"/>
  <c r="D286" i="2"/>
  <c r="D87" i="2"/>
  <c r="D151" i="2"/>
  <c r="D215" i="2"/>
  <c r="D279" i="2"/>
  <c r="D80" i="2"/>
  <c r="D144" i="2"/>
  <c r="D216" i="2"/>
  <c r="D280" i="2"/>
  <c r="D19" i="2"/>
  <c r="D60" i="2"/>
  <c r="D252" i="2"/>
  <c r="D174" i="2"/>
  <c r="D103" i="2"/>
  <c r="D96" i="2"/>
  <c r="D15" i="2"/>
  <c r="D132" i="2"/>
  <c r="D54" i="2"/>
  <c r="D111" i="2"/>
  <c r="D240" i="2"/>
  <c r="D255" i="2"/>
  <c r="D256" i="2"/>
  <c r="D98" i="2"/>
  <c r="D147" i="2"/>
  <c r="D284" i="2"/>
  <c r="D135" i="2"/>
  <c r="D12" i="2"/>
  <c r="P257" i="2" l="1"/>
  <c r="N281" i="2"/>
  <c r="N269" i="2"/>
  <c r="M263" i="2"/>
  <c r="P263" i="2" s="1"/>
  <c r="M252" i="2"/>
  <c r="P252" i="2" s="1"/>
  <c r="M250" i="2"/>
  <c r="M213" i="2"/>
  <c r="P213" i="2" s="1"/>
  <c r="M150" i="2"/>
  <c r="M146" i="2"/>
  <c r="M136" i="2"/>
  <c r="M127" i="2"/>
  <c r="P127" i="2" s="1"/>
  <c r="N122" i="2"/>
  <c r="N117" i="2"/>
  <c r="N107" i="2"/>
  <c r="N88" i="2"/>
  <c r="M81" i="2"/>
  <c r="N67" i="2"/>
  <c r="P67" i="2" s="1"/>
  <c r="M62" i="2"/>
  <c r="M55" i="2"/>
  <c r="P55" i="2" s="1"/>
  <c r="M50" i="2"/>
  <c r="N47" i="2"/>
  <c r="M45" i="2"/>
  <c r="P45" i="2" s="1"/>
  <c r="N42" i="2"/>
  <c r="N37" i="2"/>
  <c r="M30" i="2"/>
  <c r="N26" i="2"/>
  <c r="M21" i="2"/>
  <c r="P21" i="2" s="1"/>
  <c r="M11" i="2"/>
  <c r="M285" i="2"/>
  <c r="M281" i="2"/>
  <c r="N265" i="2"/>
  <c r="N258" i="2"/>
  <c r="M240" i="2"/>
  <c r="M208" i="2"/>
  <c r="P205" i="2"/>
  <c r="N203" i="2"/>
  <c r="P203" i="2" s="1"/>
  <c r="N198" i="2"/>
  <c r="M189" i="2"/>
  <c r="P189" i="2" s="1"/>
  <c r="M186" i="2"/>
  <c r="M179" i="2"/>
  <c r="M152" i="2"/>
  <c r="M134" i="2"/>
  <c r="M117" i="2"/>
  <c r="M107" i="2"/>
  <c r="M47" i="2"/>
  <c r="M42" i="2"/>
  <c r="M37" i="2"/>
  <c r="M26" i="2"/>
  <c r="N13" i="2"/>
  <c r="M198" i="2"/>
  <c r="P198" i="2" s="1"/>
  <c r="P174" i="2"/>
  <c r="N121" i="2"/>
  <c r="M119" i="2"/>
  <c r="P59" i="2"/>
  <c r="N54" i="2"/>
  <c r="M13" i="2"/>
  <c r="N273" i="2"/>
  <c r="N246" i="2"/>
  <c r="P246" i="2" s="1"/>
  <c r="N239" i="2"/>
  <c r="P237" i="2"/>
  <c r="P235" i="2"/>
  <c r="P195" i="2"/>
  <c r="M128" i="2"/>
  <c r="P85" i="2"/>
  <c r="N70" i="2"/>
  <c r="N66" i="2"/>
  <c r="P66" i="2" s="1"/>
  <c r="M56" i="2"/>
  <c r="M12" i="2"/>
  <c r="N277" i="2"/>
  <c r="M273" i="2"/>
  <c r="M248" i="2"/>
  <c r="M246" i="2"/>
  <c r="M239" i="2"/>
  <c r="P239" i="2" s="1"/>
  <c r="M227" i="2"/>
  <c r="M225" i="2"/>
  <c r="P214" i="2"/>
  <c r="M211" i="2"/>
  <c r="N197" i="2"/>
  <c r="N190" i="2"/>
  <c r="N158" i="2"/>
  <c r="M138" i="2"/>
  <c r="N135" i="2"/>
  <c r="P135" i="2" s="1"/>
  <c r="M133" i="2"/>
  <c r="P133" i="2" s="1"/>
  <c r="M126" i="2"/>
  <c r="M121" i="2"/>
  <c r="M111" i="2"/>
  <c r="N101" i="2"/>
  <c r="N89" i="2"/>
  <c r="M75" i="2"/>
  <c r="P75" i="2" s="1"/>
  <c r="M70" i="2"/>
  <c r="P70" i="2" s="1"/>
  <c r="M61" i="2"/>
  <c r="P61" i="2" s="1"/>
  <c r="M51" i="2"/>
  <c r="P51" i="2" s="1"/>
  <c r="M48" i="2"/>
  <c r="M25" i="2"/>
  <c r="N22" i="2"/>
  <c r="M286" i="2"/>
  <c r="P286" i="2" s="1"/>
  <c r="N261" i="2"/>
  <c r="M259" i="2"/>
  <c r="P259" i="2" s="1"/>
  <c r="M251" i="2"/>
  <c r="P251" i="2" s="1"/>
  <c r="N229" i="2"/>
  <c r="P229" i="2" s="1"/>
  <c r="M216" i="2"/>
  <c r="N173" i="2"/>
  <c r="P173" i="2" s="1"/>
  <c r="N164" i="2"/>
  <c r="P164" i="2" s="1"/>
  <c r="N162" i="2"/>
  <c r="N141" i="2"/>
  <c r="P141" i="2" s="1"/>
  <c r="N139" i="2"/>
  <c r="P139" i="2" s="1"/>
  <c r="N137" i="2"/>
  <c r="M120" i="2"/>
  <c r="N69" i="2"/>
  <c r="N65" i="2"/>
  <c r="P65" i="2" s="1"/>
  <c r="M40" i="2"/>
  <c r="N33" i="2"/>
  <c r="P33" i="2" s="1"/>
  <c r="P206" i="2"/>
  <c r="N180" i="2"/>
  <c r="P180" i="2" s="1"/>
  <c r="P120" i="2"/>
  <c r="N81" i="2"/>
  <c r="P77" i="2"/>
  <c r="E290" i="2"/>
  <c r="E289" i="2"/>
  <c r="E288" i="2"/>
  <c r="F289" i="2"/>
  <c r="F280" i="2"/>
  <c r="F264" i="2"/>
  <c r="E256" i="2"/>
  <c r="E240" i="2"/>
  <c r="E224" i="2"/>
  <c r="F216" i="2"/>
  <c r="F184" i="2"/>
  <c r="F199" i="2"/>
  <c r="F127" i="2"/>
  <c r="F63" i="2"/>
  <c r="F55" i="2"/>
  <c r="F31" i="2"/>
  <c r="E254" i="2"/>
  <c r="E238" i="2"/>
  <c r="E206" i="2"/>
  <c r="F38" i="2"/>
  <c r="F30" i="2"/>
  <c r="F197" i="2"/>
  <c r="F212" i="2"/>
  <c r="F180" i="2"/>
  <c r="E140" i="2"/>
  <c r="E132" i="2"/>
  <c r="E76" i="2"/>
  <c r="E68" i="2"/>
  <c r="E283" i="2"/>
  <c r="E267" i="2"/>
  <c r="F259" i="2"/>
  <c r="F243" i="2"/>
  <c r="E219" i="2"/>
  <c r="F203" i="2"/>
  <c r="E187" i="2"/>
  <c r="E171" i="2"/>
  <c r="F163" i="2"/>
  <c r="E115" i="2"/>
  <c r="E107" i="2"/>
  <c r="F99" i="2"/>
  <c r="F59" i="2"/>
  <c r="E51" i="2"/>
  <c r="E43" i="2"/>
  <c r="F35" i="2"/>
  <c r="F27" i="2"/>
  <c r="F245" i="2"/>
  <c r="E210" i="2"/>
  <c r="F74" i="2"/>
  <c r="F261" i="2"/>
  <c r="F193" i="2"/>
  <c r="E177" i="2"/>
  <c r="E153" i="2"/>
  <c r="E145" i="2"/>
  <c r="E89" i="2"/>
  <c r="E81" i="2"/>
  <c r="E25" i="2"/>
  <c r="F283" i="2"/>
  <c r="F270" i="2"/>
  <c r="E260" i="2"/>
  <c r="F255" i="2"/>
  <c r="E250" i="2"/>
  <c r="E242" i="2"/>
  <c r="F239" i="2"/>
  <c r="F231" i="2"/>
  <c r="E221" i="2"/>
  <c r="F213" i="2"/>
  <c r="F192" i="2"/>
  <c r="F179" i="2"/>
  <c r="F174" i="2"/>
  <c r="E169" i="2"/>
  <c r="F166" i="2"/>
  <c r="F153" i="2"/>
  <c r="F145" i="2"/>
  <c r="F129" i="2"/>
  <c r="E124" i="2"/>
  <c r="F121" i="2"/>
  <c r="E116" i="2"/>
  <c r="F113" i="2"/>
  <c r="E108" i="2"/>
  <c r="F100" i="2"/>
  <c r="E98" i="2"/>
  <c r="E90" i="2"/>
  <c r="E85" i="2"/>
  <c r="F82" i="2"/>
  <c r="F64" i="2"/>
  <c r="E54" i="2"/>
  <c r="F51" i="2"/>
  <c r="E46" i="2"/>
  <c r="F43" i="2"/>
  <c r="E38" i="2"/>
  <c r="E278" i="2"/>
  <c r="F275" i="2"/>
  <c r="E270" i="2"/>
  <c r="F262" i="2"/>
  <c r="E255" i="2"/>
  <c r="F252" i="2"/>
  <c r="E247" i="2"/>
  <c r="F244" i="2"/>
  <c r="E239" i="2"/>
  <c r="F236" i="2"/>
  <c r="E231" i="2"/>
  <c r="F228" i="2"/>
  <c r="F223" i="2"/>
  <c r="E213" i="2"/>
  <c r="F210" i="2"/>
  <c r="E197" i="2"/>
  <c r="H197" i="2" s="1"/>
  <c r="F194" i="2"/>
  <c r="E192" i="2"/>
  <c r="F189" i="2"/>
  <c r="E179" i="2"/>
  <c r="E174" i="2"/>
  <c r="E161" i="2"/>
  <c r="F158" i="2"/>
  <c r="F134" i="2"/>
  <c r="E129" i="2"/>
  <c r="F126" i="2"/>
  <c r="E121" i="2"/>
  <c r="E113" i="2"/>
  <c r="E100" i="2"/>
  <c r="F92" i="2"/>
  <c r="F87" i="2"/>
  <c r="E82" i="2"/>
  <c r="E72" i="2"/>
  <c r="F69" i="2"/>
  <c r="E64" i="2"/>
  <c r="H64" i="2" s="1"/>
  <c r="E59" i="2"/>
  <c r="F56" i="2"/>
  <c r="F48" i="2"/>
  <c r="F40" i="2"/>
  <c r="E35" i="2"/>
  <c r="F32" i="2"/>
  <c r="E30" i="2"/>
  <c r="E286" i="2"/>
  <c r="F247" i="2"/>
  <c r="E234" i="2"/>
  <c r="E182" i="2"/>
  <c r="F285" i="2"/>
  <c r="E275" i="2"/>
  <c r="F272" i="2"/>
  <c r="E262" i="2"/>
  <c r="E252" i="2"/>
  <c r="F249" i="2"/>
  <c r="E244" i="2"/>
  <c r="F241" i="2"/>
  <c r="E236" i="2"/>
  <c r="F233" i="2"/>
  <c r="F225" i="2"/>
  <c r="E223" i="2"/>
  <c r="F220" i="2"/>
  <c r="F215" i="2"/>
  <c r="E202" i="2"/>
  <c r="E194" i="2"/>
  <c r="F181" i="2"/>
  <c r="F176" i="2"/>
  <c r="F168" i="2"/>
  <c r="F155" i="2"/>
  <c r="F147" i="2"/>
  <c r="E134" i="2"/>
  <c r="F123" i="2"/>
  <c r="E118" i="2"/>
  <c r="F115" i="2"/>
  <c r="E110" i="2"/>
  <c r="F102" i="2"/>
  <c r="E92" i="2"/>
  <c r="E87" i="2"/>
  <c r="F84" i="2"/>
  <c r="E79" i="2"/>
  <c r="E69" i="2"/>
  <c r="F66" i="2"/>
  <c r="E61" i="2"/>
  <c r="E56" i="2"/>
  <c r="E48" i="2"/>
  <c r="E40" i="2"/>
  <c r="E32" i="2"/>
  <c r="E27" i="2"/>
  <c r="E280" i="2"/>
  <c r="F277" i="2"/>
  <c r="E272" i="2"/>
  <c r="F254" i="2"/>
  <c r="E249" i="2"/>
  <c r="F246" i="2"/>
  <c r="E215" i="2"/>
  <c r="F204" i="2"/>
  <c r="F196" i="2"/>
  <c r="F178" i="2"/>
  <c r="E163" i="2"/>
  <c r="E102" i="2"/>
  <c r="H102" i="2" s="1"/>
  <c r="E84" i="2"/>
  <c r="E66" i="2"/>
  <c r="F42" i="2"/>
  <c r="F287" i="2"/>
  <c r="E282" i="2"/>
  <c r="E264" i="2"/>
  <c r="F251" i="2"/>
  <c r="E246" i="2"/>
  <c r="F235" i="2"/>
  <c r="E230" i="2"/>
  <c r="F227" i="2"/>
  <c r="E217" i="2"/>
  <c r="F201" i="2"/>
  <c r="E196" i="2"/>
  <c r="E191" i="2"/>
  <c r="F183" i="2"/>
  <c r="E178" i="2"/>
  <c r="E173" i="2"/>
  <c r="F170" i="2"/>
  <c r="E165" i="2"/>
  <c r="F149" i="2"/>
  <c r="E144" i="2"/>
  <c r="F141" i="2"/>
  <c r="E136" i="2"/>
  <c r="F125" i="2"/>
  <c r="E120" i="2"/>
  <c r="F117" i="2"/>
  <c r="E112" i="2"/>
  <c r="F109" i="2"/>
  <c r="F104" i="2"/>
  <c r="E94" i="2"/>
  <c r="F86" i="2"/>
  <c r="F78" i="2"/>
  <c r="E71" i="2"/>
  <c r="F68" i="2"/>
  <c r="F60" i="2"/>
  <c r="E58" i="2"/>
  <c r="E50" i="2"/>
  <c r="F47" i="2"/>
  <c r="E42" i="2"/>
  <c r="H42" i="2" s="1"/>
  <c r="F39" i="2"/>
  <c r="E34" i="2"/>
  <c r="E29" i="2"/>
  <c r="F26" i="2"/>
  <c r="E241" i="2"/>
  <c r="H241" i="2" s="1"/>
  <c r="F238" i="2"/>
  <c r="E233" i="2"/>
  <c r="H233" i="2" s="1"/>
  <c r="F230" i="2"/>
  <c r="E225" i="2"/>
  <c r="F217" i="2"/>
  <c r="E207" i="2"/>
  <c r="E199" i="2"/>
  <c r="H199" i="2" s="1"/>
  <c r="E186" i="2"/>
  <c r="E176" i="2"/>
  <c r="E168" i="2"/>
  <c r="F160" i="2"/>
  <c r="E147" i="2"/>
  <c r="F50" i="2"/>
  <c r="F34" i="2"/>
  <c r="E287" i="2"/>
  <c r="H287" i="2" s="1"/>
  <c r="F279" i="2"/>
  <c r="E274" i="2"/>
  <c r="F256" i="2"/>
  <c r="E251" i="2"/>
  <c r="F248" i="2"/>
  <c r="E243" i="2"/>
  <c r="F240" i="2"/>
  <c r="E235" i="2"/>
  <c r="F232" i="2"/>
  <c r="E227" i="2"/>
  <c r="H227" i="2" s="1"/>
  <c r="F219" i="2"/>
  <c r="F206" i="2"/>
  <c r="H206" i="2" s="1"/>
  <c r="E201" i="2"/>
  <c r="F185" i="2"/>
  <c r="E183" i="2"/>
  <c r="F162" i="2"/>
  <c r="E157" i="2"/>
  <c r="E149" i="2"/>
  <c r="E141" i="2"/>
  <c r="H141" i="2" s="1"/>
  <c r="F138" i="2"/>
  <c r="F130" i="2"/>
  <c r="E125" i="2"/>
  <c r="E117" i="2"/>
  <c r="E104" i="2"/>
  <c r="F96" i="2"/>
  <c r="E86" i="2"/>
  <c r="E78" i="2"/>
  <c r="F73" i="2"/>
  <c r="E55" i="2"/>
  <c r="F52" i="2"/>
  <c r="E47" i="2"/>
  <c r="F44" i="2"/>
  <c r="E39" i="2"/>
  <c r="F36" i="2"/>
  <c r="E26" i="2"/>
  <c r="E155" i="2"/>
  <c r="F136" i="2"/>
  <c r="F58" i="2"/>
  <c r="E45" i="2"/>
  <c r="E284" i="2"/>
  <c r="F281" i="2"/>
  <c r="E279" i="2"/>
  <c r="F268" i="2"/>
  <c r="E266" i="2"/>
  <c r="F253" i="2"/>
  <c r="E248" i="2"/>
  <c r="F237" i="2"/>
  <c r="E232" i="2"/>
  <c r="F229" i="2"/>
  <c r="F224" i="2"/>
  <c r="E214" i="2"/>
  <c r="E198" i="2"/>
  <c r="F195" i="2"/>
  <c r="F190" i="2"/>
  <c r="E180" i="2"/>
  <c r="E175" i="2"/>
  <c r="F172" i="2"/>
  <c r="E167" i="2"/>
  <c r="F164" i="2"/>
  <c r="F159" i="2"/>
  <c r="F151" i="2"/>
  <c r="F143" i="2"/>
  <c r="E138" i="2"/>
  <c r="E122" i="2"/>
  <c r="F119" i="2"/>
  <c r="E114" i="2"/>
  <c r="F111" i="2"/>
  <c r="F106" i="2"/>
  <c r="E96" i="2"/>
  <c r="F88" i="2"/>
  <c r="E83" i="2"/>
  <c r="F80" i="2"/>
  <c r="F75" i="2"/>
  <c r="E73" i="2"/>
  <c r="F70" i="2"/>
  <c r="F62" i="2"/>
  <c r="E52" i="2"/>
  <c r="E44" i="2"/>
  <c r="E36" i="2"/>
  <c r="E31" i="2"/>
  <c r="F28" i="2"/>
  <c r="F94" i="2"/>
  <c r="F71" i="2"/>
  <c r="E53" i="2"/>
  <c r="E37" i="2"/>
  <c r="E276" i="2"/>
  <c r="F273" i="2"/>
  <c r="E268" i="2"/>
  <c r="F260" i="2"/>
  <c r="E258" i="2"/>
  <c r="E253" i="2"/>
  <c r="F250" i="2"/>
  <c r="E245" i="2"/>
  <c r="F242" i="2"/>
  <c r="H242" i="2" s="1"/>
  <c r="E237" i="2"/>
  <c r="F234" i="2"/>
  <c r="E229" i="2"/>
  <c r="H229" i="2" s="1"/>
  <c r="F221" i="2"/>
  <c r="E211" i="2"/>
  <c r="F208" i="2"/>
  <c r="E203" i="2"/>
  <c r="F200" i="2"/>
  <c r="E195" i="2"/>
  <c r="E190" i="2"/>
  <c r="F187" i="2"/>
  <c r="E172" i="2"/>
  <c r="E164" i="2"/>
  <c r="H164" i="2" s="1"/>
  <c r="E159" i="2"/>
  <c r="F156" i="2"/>
  <c r="E151" i="2"/>
  <c r="E143" i="2"/>
  <c r="F140" i="2"/>
  <c r="F132" i="2"/>
  <c r="E127" i="2"/>
  <c r="E119" i="2"/>
  <c r="E111" i="2"/>
  <c r="E106" i="2"/>
  <c r="F98" i="2"/>
  <c r="F90" i="2"/>
  <c r="E88" i="2"/>
  <c r="E80" i="2"/>
  <c r="E75" i="2"/>
  <c r="F67" i="2"/>
  <c r="E62" i="2"/>
  <c r="H62" i="2" s="1"/>
  <c r="E57" i="2"/>
  <c r="F54" i="2"/>
  <c r="H54" i="2" s="1"/>
  <c r="E49" i="2"/>
  <c r="F46" i="2"/>
  <c r="E41" i="2"/>
  <c r="E33" i="2"/>
  <c r="E28" i="2"/>
  <c r="E21" i="2"/>
  <c r="F16" i="2"/>
  <c r="F23" i="2"/>
  <c r="E15" i="2"/>
  <c r="E23" i="2"/>
  <c r="F20" i="2"/>
  <c r="E20" i="2"/>
  <c r="F17" i="2"/>
  <c r="E17" i="2"/>
  <c r="F24" i="2"/>
  <c r="E22" i="2"/>
  <c r="F19" i="2"/>
  <c r="E24" i="2"/>
  <c r="E19" i="2"/>
  <c r="F22" i="2"/>
  <c r="F15" i="2"/>
  <c r="H15" i="2" s="1"/>
  <c r="F14" i="2"/>
  <c r="E14" i="2"/>
  <c r="E13" i="2"/>
  <c r="F13" i="2"/>
  <c r="F12" i="2"/>
  <c r="E11" i="2"/>
  <c r="F11" i="2"/>
  <c r="F10" i="2"/>
  <c r="H10" i="2" s="1"/>
  <c r="P186" i="2"/>
  <c r="E271" i="2"/>
  <c r="E263" i="2"/>
  <c r="E259" i="2"/>
  <c r="F211" i="2"/>
  <c r="F209" i="2"/>
  <c r="F207" i="2"/>
  <c r="H207" i="2" s="1"/>
  <c r="F205" i="2"/>
  <c r="F191" i="2"/>
  <c r="F131" i="2"/>
  <c r="F95" i="2"/>
  <c r="F91" i="2"/>
  <c r="F288" i="2"/>
  <c r="F284" i="2"/>
  <c r="F276" i="2"/>
  <c r="E139" i="2"/>
  <c r="E93" i="2"/>
  <c r="E228" i="2"/>
  <c r="H228" i="2" s="1"/>
  <c r="E226" i="2"/>
  <c r="E222" i="2"/>
  <c r="E220" i="2"/>
  <c r="E218" i="2"/>
  <c r="F188" i="2"/>
  <c r="F271" i="2"/>
  <c r="F269" i="2"/>
  <c r="F267" i="2"/>
  <c r="F265" i="2"/>
  <c r="F263" i="2"/>
  <c r="F257" i="2"/>
  <c r="E269" i="2"/>
  <c r="E265" i="2"/>
  <c r="E261" i="2"/>
  <c r="E257" i="2"/>
  <c r="E200" i="2"/>
  <c r="E181" i="2"/>
  <c r="F171" i="2"/>
  <c r="F169" i="2"/>
  <c r="H169" i="2" s="1"/>
  <c r="F167" i="2"/>
  <c r="F165" i="2"/>
  <c r="F161" i="2"/>
  <c r="F157" i="2"/>
  <c r="E130" i="2"/>
  <c r="E128" i="2"/>
  <c r="E126" i="2"/>
  <c r="F124" i="2"/>
  <c r="F122" i="2"/>
  <c r="F120" i="2"/>
  <c r="F118" i="2"/>
  <c r="F116" i="2"/>
  <c r="H116" i="2" s="1"/>
  <c r="F114" i="2"/>
  <c r="F112" i="2"/>
  <c r="F110" i="2"/>
  <c r="F108" i="2"/>
  <c r="H108" i="2" s="1"/>
  <c r="E67" i="2"/>
  <c r="E65" i="2"/>
  <c r="E63" i="2"/>
  <c r="F61" i="2"/>
  <c r="F286" i="2"/>
  <c r="F282" i="2"/>
  <c r="F278" i="2"/>
  <c r="F274" i="2"/>
  <c r="F186" i="2"/>
  <c r="F182" i="2"/>
  <c r="F139" i="2"/>
  <c r="F137" i="2"/>
  <c r="F135" i="2"/>
  <c r="F133" i="2"/>
  <c r="F76" i="2"/>
  <c r="F72" i="2"/>
  <c r="F266" i="2"/>
  <c r="F258" i="2"/>
  <c r="E209" i="2"/>
  <c r="E205" i="2"/>
  <c r="E188" i="2"/>
  <c r="E184" i="2"/>
  <c r="E137" i="2"/>
  <c r="E135" i="2"/>
  <c r="E133" i="2"/>
  <c r="E131" i="2"/>
  <c r="E74" i="2"/>
  <c r="E70" i="2"/>
  <c r="F226" i="2"/>
  <c r="F222" i="2"/>
  <c r="F218" i="2"/>
  <c r="F214" i="2"/>
  <c r="E170" i="2"/>
  <c r="H170" i="2" s="1"/>
  <c r="E166" i="2"/>
  <c r="E162" i="2"/>
  <c r="E160" i="2"/>
  <c r="H160" i="2" s="1"/>
  <c r="E158" i="2"/>
  <c r="E156" i="2"/>
  <c r="F154" i="2"/>
  <c r="F152" i="2"/>
  <c r="F150" i="2"/>
  <c r="F148" i="2"/>
  <c r="F146" i="2"/>
  <c r="F144" i="2"/>
  <c r="F142" i="2"/>
  <c r="E123" i="2"/>
  <c r="E109" i="2"/>
  <c r="F107" i="2"/>
  <c r="H107" i="2" s="1"/>
  <c r="F105" i="2"/>
  <c r="F103" i="2"/>
  <c r="F101" i="2"/>
  <c r="F97" i="2"/>
  <c r="F93" i="2"/>
  <c r="F89" i="2"/>
  <c r="H89" i="2" s="1"/>
  <c r="F85" i="2"/>
  <c r="F83" i="2"/>
  <c r="H83" i="2" s="1"/>
  <c r="F81" i="2"/>
  <c r="F79" i="2"/>
  <c r="F77" i="2"/>
  <c r="E60" i="2"/>
  <c r="F18" i="2"/>
  <c r="E216" i="2"/>
  <c r="E193" i="2"/>
  <c r="E154" i="2"/>
  <c r="E152" i="2"/>
  <c r="E150" i="2"/>
  <c r="E148" i="2"/>
  <c r="E146" i="2"/>
  <c r="E142" i="2"/>
  <c r="E105" i="2"/>
  <c r="E103" i="2"/>
  <c r="E101" i="2"/>
  <c r="E99" i="2"/>
  <c r="E97" i="2"/>
  <c r="E95" i="2"/>
  <c r="E91" i="2"/>
  <c r="H91" i="2" s="1"/>
  <c r="E77" i="2"/>
  <c r="E18" i="2"/>
  <c r="E16" i="2"/>
  <c r="E12" i="2"/>
  <c r="F290" i="2"/>
  <c r="E285" i="2"/>
  <c r="H285" i="2" s="1"/>
  <c r="E281" i="2"/>
  <c r="E277" i="2"/>
  <c r="E273" i="2"/>
  <c r="E212" i="2"/>
  <c r="E208" i="2"/>
  <c r="E204" i="2"/>
  <c r="F202" i="2"/>
  <c r="F198" i="2"/>
  <c r="E189" i="2"/>
  <c r="E185" i="2"/>
  <c r="H185" i="2" s="1"/>
  <c r="F177" i="2"/>
  <c r="F175" i="2"/>
  <c r="F173" i="2"/>
  <c r="F128" i="2"/>
  <c r="F65" i="2"/>
  <c r="N11" i="2"/>
  <c r="P11" i="2" s="1"/>
  <c r="F57" i="2"/>
  <c r="F53" i="2"/>
  <c r="F49" i="2"/>
  <c r="H49" i="2" s="1"/>
  <c r="F45" i="2"/>
  <c r="H45" i="2" s="1"/>
  <c r="F41" i="2"/>
  <c r="F37" i="2"/>
  <c r="F33" i="2"/>
  <c r="F29" i="2"/>
  <c r="H29" i="2" s="1"/>
  <c r="F25" i="2"/>
  <c r="F21" i="2"/>
  <c r="P284" i="2"/>
  <c r="P101" i="2"/>
  <c r="P204" i="2"/>
  <c r="P117" i="2"/>
  <c r="P37" i="2"/>
  <c r="P86" i="2"/>
  <c r="P62" i="2"/>
  <c r="P258" i="2"/>
  <c r="P242" i="2"/>
  <c r="P58" i="2"/>
  <c r="P42" i="2"/>
  <c r="P26" i="2"/>
  <c r="N288" i="2"/>
  <c r="P288" i="2" s="1"/>
  <c r="N240" i="2"/>
  <c r="N192" i="2"/>
  <c r="N184" i="2"/>
  <c r="N166" i="2"/>
  <c r="N123" i="2"/>
  <c r="P102" i="2"/>
  <c r="P93" i="2"/>
  <c r="P78" i="2"/>
  <c r="N31" i="2"/>
  <c r="P22" i="2"/>
  <c r="P249" i="2"/>
  <c r="P177" i="2"/>
  <c r="N278" i="2"/>
  <c r="N276" i="2"/>
  <c r="P276" i="2" s="1"/>
  <c r="N270" i="2"/>
  <c r="N262" i="2"/>
  <c r="N255" i="2"/>
  <c r="M224" i="2"/>
  <c r="N207" i="2"/>
  <c r="N200" i="2"/>
  <c r="P200" i="2" s="1"/>
  <c r="M192" i="2"/>
  <c r="M184" i="2"/>
  <c r="M182" i="2"/>
  <c r="P182" i="2" s="1"/>
  <c r="M166" i="2"/>
  <c r="N160" i="2"/>
  <c r="M158" i="2"/>
  <c r="P158" i="2" s="1"/>
  <c r="M98" i="2"/>
  <c r="N95" i="2"/>
  <c r="M82" i="2"/>
  <c r="P82" i="2" s="1"/>
  <c r="P69" i="2"/>
  <c r="M54" i="2"/>
  <c r="P54" i="2" s="1"/>
  <c r="M31" i="2"/>
  <c r="N16" i="2"/>
  <c r="M14" i="2"/>
  <c r="P14" i="2" s="1"/>
  <c r="M280" i="2"/>
  <c r="M278" i="2"/>
  <c r="P278" i="2" s="1"/>
  <c r="M270" i="2"/>
  <c r="M264" i="2"/>
  <c r="M262" i="2"/>
  <c r="M255" i="2"/>
  <c r="M253" i="2"/>
  <c r="P253" i="2" s="1"/>
  <c r="M219" i="2"/>
  <c r="P219" i="2" s="1"/>
  <c r="N211" i="2"/>
  <c r="M207" i="2"/>
  <c r="M160" i="2"/>
  <c r="P160" i="2" s="1"/>
  <c r="M155" i="2"/>
  <c r="P155" i="2" s="1"/>
  <c r="N112" i="2"/>
  <c r="P112" i="2" s="1"/>
  <c r="M110" i="2"/>
  <c r="P110" i="2" s="1"/>
  <c r="M106" i="2"/>
  <c r="M95" i="2"/>
  <c r="P95" i="2" s="1"/>
  <c r="N87" i="2"/>
  <c r="M74" i="2"/>
  <c r="N71" i="2"/>
  <c r="N63" i="2"/>
  <c r="M245" i="2"/>
  <c r="P245" i="2" s="1"/>
  <c r="M243" i="2"/>
  <c r="P243" i="2" s="1"/>
  <c r="M234" i="2"/>
  <c r="P187" i="2"/>
  <c r="M149" i="2"/>
  <c r="P149" i="2" s="1"/>
  <c r="M118" i="2"/>
  <c r="P118" i="2" s="1"/>
  <c r="M87" i="2"/>
  <c r="M71" i="2"/>
  <c r="M63" i="2"/>
  <c r="M46" i="2"/>
  <c r="P46" i="2" s="1"/>
  <c r="M38" i="2"/>
  <c r="P38" i="2" s="1"/>
  <c r="P285" i="2"/>
  <c r="N175" i="2"/>
  <c r="N142" i="2"/>
  <c r="N128" i="2"/>
  <c r="P128" i="2" s="1"/>
  <c r="P126" i="2"/>
  <c r="M114" i="2"/>
  <c r="M32" i="2"/>
  <c r="M28" i="2"/>
  <c r="M23" i="2"/>
  <c r="P23" i="2" s="1"/>
  <c r="N15" i="2"/>
  <c r="M283" i="2"/>
  <c r="P283" i="2" s="1"/>
  <c r="M267" i="2"/>
  <c r="M256" i="2"/>
  <c r="N254" i="2"/>
  <c r="M218" i="2"/>
  <c r="N210" i="2"/>
  <c r="M201" i="2"/>
  <c r="P201" i="2" s="1"/>
  <c r="M197" i="2"/>
  <c r="P197" i="2" s="1"/>
  <c r="M175" i="2"/>
  <c r="P175" i="2" s="1"/>
  <c r="M163" i="2"/>
  <c r="M161" i="2"/>
  <c r="M157" i="2"/>
  <c r="P157" i="2" s="1"/>
  <c r="M144" i="2"/>
  <c r="P144" i="2" s="1"/>
  <c r="M142" i="2"/>
  <c r="M122" i="2"/>
  <c r="N113" i="2"/>
  <c r="M96" i="2"/>
  <c r="P30" i="2"/>
  <c r="N17" i="2"/>
  <c r="M15" i="2"/>
  <c r="M277" i="2"/>
  <c r="P277" i="2" s="1"/>
  <c r="M275" i="2"/>
  <c r="P275" i="2" s="1"/>
  <c r="M269" i="2"/>
  <c r="P269" i="2" s="1"/>
  <c r="M261" i="2"/>
  <c r="P261" i="2" s="1"/>
  <c r="M254" i="2"/>
  <c r="P254" i="2" s="1"/>
  <c r="P244" i="2"/>
  <c r="P238" i="2"/>
  <c r="M220" i="2"/>
  <c r="N212" i="2"/>
  <c r="M210" i="2"/>
  <c r="P210" i="2" s="1"/>
  <c r="M196" i="2"/>
  <c r="M188" i="2"/>
  <c r="M165" i="2"/>
  <c r="P165" i="2" s="1"/>
  <c r="M156" i="2"/>
  <c r="M154" i="2"/>
  <c r="P154" i="2" s="1"/>
  <c r="M104" i="2"/>
  <c r="P104" i="2" s="1"/>
  <c r="M88" i="2"/>
  <c r="P88" i="2" s="1"/>
  <c r="M80" i="2"/>
  <c r="M72" i="2"/>
  <c r="P72" i="2" s="1"/>
  <c r="M64" i="2"/>
  <c r="M60" i="2"/>
  <c r="M49" i="2"/>
  <c r="M24" i="2"/>
  <c r="P233" i="2"/>
  <c r="P121" i="2"/>
  <c r="P25" i="2"/>
  <c r="P273" i="2"/>
  <c r="P49" i="2"/>
  <c r="P179" i="2"/>
  <c r="P184" i="2"/>
  <c r="N179" i="2"/>
  <c r="N57" i="2"/>
  <c r="M57" i="2"/>
  <c r="P255" i="2"/>
  <c r="P215" i="2"/>
  <c r="M84" i="2"/>
  <c r="N84" i="2"/>
  <c r="P265" i="2"/>
  <c r="N264" i="2"/>
  <c r="P264" i="2" s="1"/>
  <c r="N145" i="2"/>
  <c r="M145" i="2"/>
  <c r="P274" i="2"/>
  <c r="N279" i="2"/>
  <c r="P266" i="2"/>
  <c r="N247" i="2"/>
  <c r="P230" i="2"/>
  <c r="M212" i="2"/>
  <c r="P212" i="2" s="1"/>
  <c r="N105" i="2"/>
  <c r="M105" i="2"/>
  <c r="M279" i="2"/>
  <c r="P279" i="2" s="1"/>
  <c r="M247" i="2"/>
  <c r="P222" i="2"/>
  <c r="P289" i="2"/>
  <c r="M271" i="2"/>
  <c r="P271" i="2" s="1"/>
  <c r="N256" i="2"/>
  <c r="P256" i="2" s="1"/>
  <c r="N225" i="2"/>
  <c r="P225" i="2" s="1"/>
  <c r="P207" i="2"/>
  <c r="N193" i="2"/>
  <c r="P193" i="2" s="1"/>
  <c r="P181" i="2"/>
  <c r="N161" i="2"/>
  <c r="P106" i="2"/>
  <c r="P290" i="2"/>
  <c r="P270" i="2"/>
  <c r="P240" i="2"/>
  <c r="N280" i="2"/>
  <c r="P280" i="2" s="1"/>
  <c r="N248" i="2"/>
  <c r="P248" i="2" s="1"/>
  <c r="N202" i="2"/>
  <c r="P171" i="2"/>
  <c r="N170" i="2"/>
  <c r="N96" i="2"/>
  <c r="P96" i="2" s="1"/>
  <c r="N287" i="2"/>
  <c r="P287" i="2" s="1"/>
  <c r="P282" i="2"/>
  <c r="P281" i="2"/>
  <c r="N272" i="2"/>
  <c r="P272" i="2" s="1"/>
  <c r="P262" i="2"/>
  <c r="P250" i="2"/>
  <c r="P241" i="2"/>
  <c r="N234" i="2"/>
  <c r="P234" i="2" s="1"/>
  <c r="N216" i="2"/>
  <c r="P216" i="2" s="1"/>
  <c r="P211" i="2"/>
  <c r="M202" i="2"/>
  <c r="P190" i="2"/>
  <c r="M170" i="2"/>
  <c r="N152" i="2"/>
  <c r="P152" i="2" s="1"/>
  <c r="M124" i="2"/>
  <c r="N124" i="2"/>
  <c r="P226" i="2"/>
  <c r="N224" i="2"/>
  <c r="P217" i="2"/>
  <c r="M215" i="2"/>
  <c r="P194" i="2"/>
  <c r="P185" i="2"/>
  <c r="M183" i="2"/>
  <c r="P162" i="2"/>
  <c r="P153" i="2"/>
  <c r="P146" i="2"/>
  <c r="P130" i="2"/>
  <c r="P115" i="2"/>
  <c r="M108" i="2"/>
  <c r="N108" i="2"/>
  <c r="N80" i="2"/>
  <c r="P48" i="2"/>
  <c r="P43" i="2"/>
  <c r="P34" i="2"/>
  <c r="P16" i="2"/>
  <c r="N267" i="2"/>
  <c r="P267" i="2" s="1"/>
  <c r="N231" i="2"/>
  <c r="N227" i="2"/>
  <c r="N218" i="2"/>
  <c r="P218" i="2" s="1"/>
  <c r="N199" i="2"/>
  <c r="N167" i="2"/>
  <c r="N163" i="2"/>
  <c r="P163" i="2" s="1"/>
  <c r="N136" i="2"/>
  <c r="P136" i="2" s="1"/>
  <c r="P122" i="2"/>
  <c r="P119" i="2"/>
  <c r="P107" i="2"/>
  <c r="M100" i="2"/>
  <c r="N100" i="2"/>
  <c r="M97" i="2"/>
  <c r="P97" i="2" s="1"/>
  <c r="N72" i="2"/>
  <c r="P47" i="2"/>
  <c r="N40" i="2"/>
  <c r="P40" i="2" s="1"/>
  <c r="M17" i="2"/>
  <c r="P17" i="2" s="1"/>
  <c r="P15" i="2"/>
  <c r="M231" i="2"/>
  <c r="P209" i="2"/>
  <c r="N208" i="2"/>
  <c r="M199" i="2"/>
  <c r="N196" i="2"/>
  <c r="P196" i="2" s="1"/>
  <c r="P178" i="2"/>
  <c r="N176" i="2"/>
  <c r="P176" i="2" s="1"/>
  <c r="P169" i="2"/>
  <c r="M167" i="2"/>
  <c r="P150" i="2"/>
  <c r="N143" i="2"/>
  <c r="M140" i="2"/>
  <c r="N140" i="2"/>
  <c r="M137" i="2"/>
  <c r="P137" i="2" s="1"/>
  <c r="P98" i="2"/>
  <c r="P94" i="2"/>
  <c r="P83" i="2"/>
  <c r="M76" i="2"/>
  <c r="N76" i="2"/>
  <c r="M73" i="2"/>
  <c r="P73" i="2" s="1"/>
  <c r="P50" i="2"/>
  <c r="P18" i="2"/>
  <c r="N223" i="2"/>
  <c r="N191" i="2"/>
  <c r="N159" i="2"/>
  <c r="M143" i="2"/>
  <c r="P143" i="2" s="1"/>
  <c r="P138" i="2"/>
  <c r="P134" i="2"/>
  <c r="P123" i="2"/>
  <c r="M116" i="2"/>
  <c r="N116" i="2"/>
  <c r="M113" i="2"/>
  <c r="P74" i="2"/>
  <c r="P71" i="2"/>
  <c r="N64" i="2"/>
  <c r="P64" i="2" s="1"/>
  <c r="M41" i="2"/>
  <c r="P41" i="2" s="1"/>
  <c r="P39" i="2"/>
  <c r="N32" i="2"/>
  <c r="P32" i="2" s="1"/>
  <c r="N232" i="2"/>
  <c r="P232" i="2" s="1"/>
  <c r="M223" i="2"/>
  <c r="N220" i="2"/>
  <c r="P220" i="2" s="1"/>
  <c r="P202" i="2"/>
  <c r="M191" i="2"/>
  <c r="N188" i="2"/>
  <c r="P188" i="2" s="1"/>
  <c r="P170" i="2"/>
  <c r="N168" i="2"/>
  <c r="P168" i="2" s="1"/>
  <c r="M159" i="2"/>
  <c r="N156" i="2"/>
  <c r="P156" i="2" s="1"/>
  <c r="N151" i="2"/>
  <c r="M148" i="2"/>
  <c r="N148" i="2"/>
  <c r="P114" i="2"/>
  <c r="P111" i="2"/>
  <c r="P99" i="2"/>
  <c r="M92" i="2"/>
  <c r="N92" i="2"/>
  <c r="M89" i="2"/>
  <c r="P89" i="2" s="1"/>
  <c r="P24" i="2"/>
  <c r="N215" i="2"/>
  <c r="N183" i="2"/>
  <c r="M151" i="2"/>
  <c r="P151" i="2" s="1"/>
  <c r="M132" i="2"/>
  <c r="N132" i="2"/>
  <c r="M129" i="2"/>
  <c r="P129" i="2" s="1"/>
  <c r="P90" i="2"/>
  <c r="P87" i="2"/>
  <c r="M68" i="2"/>
  <c r="N68" i="2"/>
  <c r="P63" i="2"/>
  <c r="N56" i="2"/>
  <c r="P56" i="2" s="1"/>
  <c r="P31" i="2"/>
  <c r="N24" i="2"/>
  <c r="N60" i="2"/>
  <c r="P60" i="2" s="1"/>
  <c r="N52" i="2"/>
  <c r="P52" i="2" s="1"/>
  <c r="N44" i="2"/>
  <c r="P44" i="2" s="1"/>
  <c r="N36" i="2"/>
  <c r="P36" i="2" s="1"/>
  <c r="N28" i="2"/>
  <c r="P28" i="2" s="1"/>
  <c r="N20" i="2"/>
  <c r="P20" i="2" s="1"/>
  <c r="N12" i="2"/>
  <c r="P12" i="2" s="1"/>
  <c r="P10" i="2"/>
  <c r="H273" i="2"/>
  <c r="H117" i="2"/>
  <c r="H113" i="2"/>
  <c r="H286" i="2"/>
  <c r="H224" i="2" l="1"/>
  <c r="H221" i="2"/>
  <c r="H98" i="2"/>
  <c r="H34" i="2"/>
  <c r="H90" i="2"/>
  <c r="H213" i="2"/>
  <c r="H238" i="2"/>
  <c r="H40" i="2"/>
  <c r="H138" i="2"/>
  <c r="H251" i="2"/>
  <c r="H168" i="2"/>
  <c r="H32" i="2"/>
  <c r="H132" i="2"/>
  <c r="H214" i="2"/>
  <c r="H289" i="2"/>
  <c r="H268" i="2"/>
  <c r="H244" i="2"/>
  <c r="H51" i="2"/>
  <c r="H193" i="2"/>
  <c r="H134" i="2"/>
  <c r="H216" i="2"/>
  <c r="H270" i="2"/>
  <c r="H145" i="2"/>
  <c r="H73" i="2"/>
  <c r="H86" i="2"/>
  <c r="H43" i="2"/>
  <c r="H187" i="2"/>
  <c r="H260" i="2"/>
  <c r="H194" i="2"/>
  <c r="H124" i="2"/>
  <c r="H177" i="2"/>
  <c r="H85" i="2"/>
  <c r="H76" i="2"/>
  <c r="H278" i="2"/>
  <c r="H184" i="2"/>
  <c r="H143" i="2"/>
  <c r="H246" i="2"/>
  <c r="H136" i="2"/>
  <c r="H225" i="2"/>
  <c r="H192" i="2"/>
  <c r="H189" i="2"/>
  <c r="H226" i="2"/>
  <c r="H200" i="2"/>
  <c r="H248" i="2"/>
  <c r="H147" i="2"/>
  <c r="H30" i="2"/>
  <c r="P57" i="2"/>
  <c r="H250" i="2"/>
  <c r="P13" i="2"/>
  <c r="P208" i="2"/>
  <c r="H71" i="2"/>
  <c r="H163" i="2"/>
  <c r="P81" i="2"/>
  <c r="P161" i="2"/>
  <c r="H120" i="2"/>
  <c r="H276" i="2"/>
  <c r="H127" i="2"/>
  <c r="H50" i="2"/>
  <c r="H87" i="2"/>
  <c r="H283" i="2"/>
  <c r="P192" i="2"/>
  <c r="H173" i="2"/>
  <c r="H280" i="2"/>
  <c r="P227" i="2"/>
  <c r="P124" i="2"/>
  <c r="P166" i="2"/>
  <c r="H220" i="2"/>
  <c r="H88" i="2"/>
  <c r="H217" i="2"/>
  <c r="H56" i="2"/>
  <c r="H174" i="2"/>
  <c r="H12" i="2"/>
  <c r="H80" i="2"/>
  <c r="H284" i="2"/>
  <c r="H104" i="2"/>
  <c r="H234" i="2"/>
  <c r="H33" i="2"/>
  <c r="H81" i="2"/>
  <c r="H259" i="2"/>
  <c r="H157" i="2"/>
  <c r="H58" i="2"/>
  <c r="H282" i="2"/>
  <c r="H161" i="2"/>
  <c r="H252" i="2"/>
  <c r="H46" i="2"/>
  <c r="H100" i="2"/>
  <c r="H231" i="2"/>
  <c r="H74" i="2"/>
  <c r="H243" i="2"/>
  <c r="H240" i="2"/>
  <c r="H204" i="2"/>
  <c r="H112" i="2"/>
  <c r="H175" i="2"/>
  <c r="H212" i="2"/>
  <c r="H18" i="2"/>
  <c r="H135" i="2"/>
  <c r="H55" i="2"/>
  <c r="H223" i="2"/>
  <c r="H60" i="2"/>
  <c r="H26" i="2"/>
  <c r="H79" i="2"/>
  <c r="H166" i="2"/>
  <c r="H165" i="2"/>
  <c r="H210" i="2"/>
  <c r="H25" i="2"/>
  <c r="H99" i="2"/>
  <c r="H180" i="2"/>
  <c r="H118" i="2"/>
  <c r="H281" i="2"/>
  <c r="H151" i="2"/>
  <c r="H125" i="2"/>
  <c r="H84" i="2"/>
  <c r="H249" i="2"/>
  <c r="H48" i="2"/>
  <c r="H92" i="2"/>
  <c r="H262" i="2"/>
  <c r="H95" i="2"/>
  <c r="H17" i="2"/>
  <c r="H111" i="2"/>
  <c r="H154" i="2"/>
  <c r="H28" i="2"/>
  <c r="H119" i="2"/>
  <c r="H70" i="2"/>
  <c r="H61" i="2"/>
  <c r="H110" i="2"/>
  <c r="H142" i="2"/>
  <c r="H279" i="2"/>
  <c r="H36" i="2"/>
  <c r="H59" i="2"/>
  <c r="H258" i="2"/>
  <c r="H94" i="2"/>
  <c r="H114" i="2"/>
  <c r="H274" i="2"/>
  <c r="H176" i="2"/>
  <c r="H181" i="2"/>
  <c r="H158" i="2"/>
  <c r="H219" i="2"/>
  <c r="H254" i="2"/>
  <c r="H290" i="2"/>
  <c r="H209" i="2"/>
  <c r="H21" i="2"/>
  <c r="H131" i="2"/>
  <c r="H53" i="2"/>
  <c r="H14" i="2"/>
  <c r="H106" i="2"/>
  <c r="H253" i="2"/>
  <c r="H130" i="2"/>
  <c r="H78" i="2"/>
  <c r="H263" i="2"/>
  <c r="H77" i="2"/>
  <c r="H261" i="2"/>
  <c r="H140" i="2"/>
  <c r="H65" i="2"/>
  <c r="H265" i="2"/>
  <c r="H167" i="2"/>
  <c r="H126" i="2"/>
  <c r="H155" i="2"/>
  <c r="H211" i="2"/>
  <c r="H19" i="2"/>
  <c r="H75" i="2"/>
  <c r="H196" i="2"/>
  <c r="H105" i="2"/>
  <c r="H150" i="2"/>
  <c r="H44" i="2"/>
  <c r="H27" i="2"/>
  <c r="H195" i="2"/>
  <c r="H247" i="2"/>
  <c r="H267" i="2"/>
  <c r="H123" i="2"/>
  <c r="H222" i="2"/>
  <c r="H257" i="2"/>
  <c r="H24" i="2"/>
  <c r="H203" i="2"/>
  <c r="H245" i="2"/>
  <c r="H52" i="2"/>
  <c r="H82" i="2"/>
  <c r="H121" i="2"/>
  <c r="H179" i="2"/>
  <c r="H255" i="2"/>
  <c r="H153" i="2"/>
  <c r="H38" i="2"/>
  <c r="H128" i="2"/>
  <c r="H202" i="2"/>
  <c r="H101" i="2"/>
  <c r="H137" i="2"/>
  <c r="H182" i="2"/>
  <c r="H230" i="2"/>
  <c r="H272" i="2"/>
  <c r="H129" i="2"/>
  <c r="H239" i="2"/>
  <c r="H41" i="2"/>
  <c r="H188" i="2"/>
  <c r="H67" i="2"/>
  <c r="H122" i="2"/>
  <c r="H264" i="2"/>
  <c r="H115" i="2"/>
  <c r="H146" i="2"/>
  <c r="H23" i="2"/>
  <c r="H198" i="2"/>
  <c r="H133" i="2"/>
  <c r="H171" i="2"/>
  <c r="H68" i="2"/>
  <c r="H72" i="2"/>
  <c r="H103" i="2"/>
  <c r="H218" i="2"/>
  <c r="H22" i="2"/>
  <c r="H275" i="2"/>
  <c r="H35" i="2"/>
  <c r="H266" i="2"/>
  <c r="H178" i="2"/>
  <c r="H236" i="2"/>
  <c r="H186" i="2"/>
  <c r="H149" i="2"/>
  <c r="H201" i="2"/>
  <c r="H69" i="2"/>
  <c r="H162" i="2"/>
  <c r="H235" i="2"/>
  <c r="H237" i="2"/>
  <c r="H205" i="2"/>
  <c r="H57" i="2"/>
  <c r="H37" i="2"/>
  <c r="H66" i="2"/>
  <c r="H190" i="2"/>
  <c r="H109" i="2"/>
  <c r="H269" i="2"/>
  <c r="H156" i="2"/>
  <c r="H20" i="2"/>
  <c r="H172" i="2"/>
  <c r="H11" i="2"/>
  <c r="H97" i="2"/>
  <c r="H139" i="2"/>
  <c r="H256" i="2"/>
  <c r="H271" i="2"/>
  <c r="H277" i="2"/>
  <c r="H148" i="2"/>
  <c r="H13" i="2"/>
  <c r="P68" i="2"/>
  <c r="P116" i="2"/>
  <c r="P167" i="2"/>
  <c r="P148" i="2"/>
  <c r="P191" i="2"/>
  <c r="P105" i="2"/>
  <c r="P142" i="2"/>
  <c r="P231" i="2"/>
  <c r="P199" i="2"/>
  <c r="P224" i="2"/>
  <c r="H93" i="2"/>
  <c r="P80" i="2"/>
  <c r="P132" i="2"/>
  <c r="P92" i="2"/>
  <c r="H288" i="2"/>
  <c r="P113" i="2"/>
  <c r="P108" i="2"/>
  <c r="K5" i="2"/>
  <c r="K3" i="2" s="1"/>
  <c r="P140" i="2"/>
  <c r="P76" i="2"/>
  <c r="P183" i="2"/>
  <c r="P145" i="2"/>
  <c r="P159" i="2"/>
  <c r="P223" i="2"/>
  <c r="P247" i="2"/>
  <c r="P84" i="2"/>
  <c r="P100" i="2"/>
  <c r="H31" i="2"/>
  <c r="H152" i="2"/>
  <c r="H215" i="2"/>
  <c r="H16" i="2"/>
  <c r="H47" i="2"/>
  <c r="H159" i="2"/>
  <c r="H232" i="2"/>
  <c r="H63" i="2"/>
  <c r="H183" i="2"/>
  <c r="H96" i="2"/>
  <c r="H191" i="2"/>
  <c r="H39" i="2"/>
  <c r="H208" i="2"/>
  <c r="H144" i="2"/>
  <c r="C5" i="2" l="1"/>
  <c r="C3" i="2" s="1"/>
</calcChain>
</file>

<file path=xl/sharedStrings.xml><?xml version="1.0" encoding="utf-8"?>
<sst xmlns="http://schemas.openxmlformats.org/spreadsheetml/2006/main" count="205" uniqueCount="118">
  <si>
    <t xml:space="preserve">   その月の社会保</t>
  </si>
  <si>
    <t>甲</t>
  </si>
  <si>
    <t>　</t>
  </si>
  <si>
    <t xml:space="preserve">   険料等控除後の</t>
    <rPh sb="5" eb="6">
      <t>トウ</t>
    </rPh>
    <phoneticPr fontId="3"/>
  </si>
  <si>
    <t>扶        養        親        族        等        の        数</t>
  </si>
  <si>
    <t>乙</t>
  </si>
  <si>
    <t xml:space="preserve">   給与等の金額</t>
    <rPh sb="3" eb="5">
      <t>キュウヨ</t>
    </rPh>
    <phoneticPr fontId="3"/>
  </si>
  <si>
    <t>0  人</t>
  </si>
  <si>
    <t>1  人</t>
  </si>
  <si>
    <t>2  人</t>
  </si>
  <si>
    <t>3  人</t>
  </si>
  <si>
    <t>4  人</t>
  </si>
  <si>
    <t>5  人</t>
  </si>
  <si>
    <t>6  人</t>
  </si>
  <si>
    <t>7  人</t>
  </si>
  <si>
    <t>以  上</t>
  </si>
  <si>
    <t>未  満</t>
  </si>
  <si>
    <t>税                                            額</t>
  </si>
  <si>
    <t>税  額</t>
  </si>
  <si>
    <t>円</t>
  </si>
  <si>
    <t>円未満</t>
  </si>
  <si>
    <t xml:space="preserve"> ない金額</t>
  </si>
  <si>
    <t xml:space="preserve"> </t>
  </si>
  <si>
    <t>その月の社会保険料等控除後の給与等の金額の3.063％に相当する金額</t>
    <phoneticPr fontId="3"/>
  </si>
  <si>
    <t>(備考）  税額の求め方は、次のとおりです。</t>
    <phoneticPr fontId="2"/>
  </si>
  <si>
    <t>円</t>
    <rPh sb="0" eb="1">
      <t>エン</t>
    </rPh>
    <phoneticPr fontId="2"/>
  </si>
  <si>
    <t>2,170,000円</t>
    <rPh sb="9" eb="10">
      <t>エン</t>
    </rPh>
    <phoneticPr fontId="2"/>
  </si>
  <si>
    <t>2,210,000円</t>
    <phoneticPr fontId="2"/>
  </si>
  <si>
    <t>2,250,000円</t>
    <phoneticPr fontId="2"/>
  </si>
  <si>
    <t>3,500,000円</t>
    <phoneticPr fontId="2"/>
  </si>
  <si>
    <t>　扶養親族等の数が７人を超える場合には、扶養親族等の数が７人の場合の税額から、その７人を超える</t>
    <phoneticPr fontId="2"/>
  </si>
  <si>
    <t>　１人ごとに1,610円を控除した金額</t>
    <phoneticPr fontId="2"/>
  </si>
  <si>
    <t xml:space="preserve"> 740,000円を超え</t>
    <phoneticPr fontId="2"/>
  </si>
  <si>
    <t xml:space="preserve"> 740,000円の場合の税額に、その月の社会保険料等控除後の給与等の金額のうち</t>
    <phoneticPr fontId="2"/>
  </si>
  <si>
    <t xml:space="preserve"> 740,000円を超える金額の20.42％に相当する金額を加算した金額</t>
    <phoneticPr fontId="2"/>
  </si>
  <si>
    <t xml:space="preserve"> 2,170,000円に満た</t>
    <phoneticPr fontId="2"/>
  </si>
  <si>
    <t xml:space="preserve"> 2,170,000円を超え</t>
    <phoneticPr fontId="2"/>
  </si>
  <si>
    <t xml:space="preserve"> 2,210,000円に満た</t>
    <phoneticPr fontId="2"/>
  </si>
  <si>
    <t xml:space="preserve"> 2,170,000円の場合の税額に、その月の社会保険料等控除後の給与等の金額のうち</t>
    <phoneticPr fontId="2"/>
  </si>
  <si>
    <t xml:space="preserve"> 2,170,000円を超える金額の40.84％に相当する金額を加算した金額</t>
    <phoneticPr fontId="2"/>
  </si>
  <si>
    <t xml:space="preserve"> 2,210,000円を超え</t>
    <phoneticPr fontId="2"/>
  </si>
  <si>
    <t xml:space="preserve"> 2,250,000円に満た</t>
    <phoneticPr fontId="2"/>
  </si>
  <si>
    <t xml:space="preserve"> 2,210,000円の場合の税額に、その月の社会保険料等控除後の給与等の金額のうち</t>
    <phoneticPr fontId="2"/>
  </si>
  <si>
    <t xml:space="preserve"> 2,210,000円を超える金額の40.84％に相当する金額を加算した金額</t>
    <phoneticPr fontId="2"/>
  </si>
  <si>
    <t xml:space="preserve"> 2,250,000円を超え</t>
    <phoneticPr fontId="2"/>
  </si>
  <si>
    <t xml:space="preserve"> 3,500,000円に満た</t>
    <phoneticPr fontId="2"/>
  </si>
  <si>
    <t xml:space="preserve"> 2,250,000円の場合の税額に、その月の社会保険料等控除後の給与等の金額のうち</t>
    <phoneticPr fontId="2"/>
  </si>
  <si>
    <t xml:space="preserve"> 2,250,000円を超える金額の40.84％に相当する金額を加算した金額</t>
    <phoneticPr fontId="2"/>
  </si>
  <si>
    <t xml:space="preserve"> 3,500,000円の場合の税額に、その月の社会保険料等控除後の給与等の金額のうち</t>
    <phoneticPr fontId="2"/>
  </si>
  <si>
    <t xml:space="preserve"> 3,500,000円を超える金額の45.945％に相当する金額を加算した金額</t>
    <phoneticPr fontId="2"/>
  </si>
  <si>
    <t xml:space="preserve"> 3,500,000円を超え</t>
    <phoneticPr fontId="2"/>
  </si>
  <si>
    <t xml:space="preserve"> る金額</t>
    <rPh sb="2" eb="4">
      <t>キンガク</t>
    </rPh>
    <phoneticPr fontId="2"/>
  </si>
  <si>
    <t>(注)  この表における用語の意味は、次のとおりです。</t>
    <rPh sb="12" eb="14">
      <t>ヨウゴ</t>
    </rPh>
    <rPh sb="15" eb="17">
      <t>イミ</t>
    </rPh>
    <rPh sb="19" eb="20">
      <t>ツギ</t>
    </rPh>
    <phoneticPr fontId="2"/>
  </si>
  <si>
    <t>740,000円</t>
    <rPh sb="7" eb="8">
      <t>エン</t>
    </rPh>
    <phoneticPr fontId="11"/>
  </si>
  <si>
    <t xml:space="preserve"> 790,000円に満た</t>
    <phoneticPr fontId="2"/>
  </si>
  <si>
    <t>790,000円</t>
    <phoneticPr fontId="2"/>
  </si>
  <si>
    <t xml:space="preserve"> 790,000円を超え</t>
    <phoneticPr fontId="2"/>
  </si>
  <si>
    <t xml:space="preserve"> 960,000円に満た</t>
    <phoneticPr fontId="2"/>
  </si>
  <si>
    <t xml:space="preserve"> 790,000円の場合の税額に、その月の社会保険料等控除後の給与等の金額のうち</t>
    <phoneticPr fontId="2"/>
  </si>
  <si>
    <t xml:space="preserve"> 790,000円を超える金額の23.483％に相当する金額を加算した金額</t>
    <phoneticPr fontId="2"/>
  </si>
  <si>
    <t>960,000円</t>
    <phoneticPr fontId="2"/>
  </si>
  <si>
    <t xml:space="preserve"> 960,000円を超え</t>
    <phoneticPr fontId="2"/>
  </si>
  <si>
    <t xml:space="preserve"> 1,710,000円に満た</t>
    <phoneticPr fontId="2"/>
  </si>
  <si>
    <t xml:space="preserve"> 960,000円の場合の税額に、その月の社会保険料等控除後の給与等の金額のうち</t>
    <phoneticPr fontId="2"/>
  </si>
  <si>
    <t xml:space="preserve"> 960,000円を超える金額の33.693％に相当する金額を加算した金額</t>
    <phoneticPr fontId="2"/>
  </si>
  <si>
    <t>1,710,000円</t>
    <rPh sb="9" eb="10">
      <t>エン</t>
    </rPh>
    <phoneticPr fontId="2"/>
  </si>
  <si>
    <t xml:space="preserve"> 1,710,000円を超え</t>
    <phoneticPr fontId="2"/>
  </si>
  <si>
    <t xml:space="preserve"> 2,130,000円に満た</t>
    <phoneticPr fontId="2"/>
  </si>
  <si>
    <t xml:space="preserve"> 1,710,000円を超える金額の40.84％に相当する金額を加算した金額</t>
    <phoneticPr fontId="2"/>
  </si>
  <si>
    <t xml:space="preserve"> 1,710,000円の場合の税額に、その月の社会保険料等控除後の給与等の金額のうち</t>
    <phoneticPr fontId="2"/>
  </si>
  <si>
    <t>2,130,000円</t>
    <rPh sb="9" eb="10">
      <t>エン</t>
    </rPh>
    <phoneticPr fontId="2"/>
  </si>
  <si>
    <t xml:space="preserve"> 2,130,000円を超え</t>
    <phoneticPr fontId="2"/>
  </si>
  <si>
    <t xml:space="preserve"> 2,130,000円の場合の税額に、その月の社会保険料等控除後の給与等の金額のうち</t>
    <phoneticPr fontId="2"/>
  </si>
  <si>
    <t xml:space="preserve"> 2,130,000円を超える金額の40.84％に相当する金額を加算した金額</t>
    <phoneticPr fontId="2"/>
  </si>
  <si>
    <t>259,200円に、その月の社会保険料等控除後の給与等の金額のうち740,000円を超える金額の40.84％に相当する金額を加算した金額</t>
    <phoneticPr fontId="2"/>
  </si>
  <si>
    <t>655,400円に、その月の社会保険料等控除後の給与等の金額のうち1,710,000円を超える金額の45.945％に相当する金額を加算した金額</t>
    <phoneticPr fontId="2"/>
  </si>
  <si>
    <t>従たる給与についての扶養控除等申告書が提出されている場合には、当該申告書に記載された扶養親族等の数に応じ、扶養親族等１人ごとに1,610円を、上の各欄によって求めた税額から控除した金額</t>
    <rPh sb="73" eb="75">
      <t>カクラン</t>
    </rPh>
    <phoneticPr fontId="2"/>
  </si>
  <si>
    <t>　２  扶養控除等申告書の提出がない人（「従たる給与についての扶養控除等申告書」の提出があった人を含みます。）</t>
    <phoneticPr fontId="2"/>
  </si>
  <si>
    <t>　１　「給与所得者の扶養控除等申告書」（以下この表において「扶養控除等申告書」といいます。）の提出があった人</t>
    <phoneticPr fontId="2"/>
  </si>
  <si>
    <t>　　⑴  まず、その人のその月の給与等の金額から、その給与等の金額から控除される社会保険料等の金額を控除した金額を求めます。</t>
    <rPh sb="45" eb="46">
      <t>トウ</t>
    </rPh>
    <phoneticPr fontId="2"/>
  </si>
  <si>
    <t xml:space="preserve">    ⑵  次に、扶養控除等申告書により申告された扶養親族等（その申告書に記載がされていないものとされる源泉控除対象配偶者及び源泉控除対象親族を除</t>
    <rPh sb="57" eb="59">
      <t>タイショウ</t>
    </rPh>
    <rPh sb="59" eb="62">
      <t>ハイグウシャ</t>
    </rPh>
    <rPh sb="62" eb="63">
      <t>オヨ</t>
    </rPh>
    <rPh sb="73" eb="74">
      <t>ノゾ</t>
    </rPh>
    <phoneticPr fontId="2"/>
  </si>
  <si>
    <t xml:space="preserve">    ⑶　扶養控除等申告書により申告された扶養親族等の数が７人を超える場合には、⑴により求めた金額に応じて、扶養親族等の数が７人であるものとして</t>
    <phoneticPr fontId="2"/>
  </si>
  <si>
    <t xml:space="preserve">      て⑵により求めた税額から、扶養親族等の数が７人を超える１人ごとに1,610円を控除した金額を求めます。これが求める税額です。</t>
    <phoneticPr fontId="2"/>
  </si>
  <si>
    <t xml:space="preserve">    ⑷　⑵及び⑶の場合において、扶養控除等申告書にその人が障害者（特別障害者を含みます。以下この表において同じです。）、寡婦、ひとり親又は勤労</t>
    <rPh sb="46" eb="48">
      <t>イカ</t>
    </rPh>
    <rPh sb="50" eb="51">
      <t>ヒョウ</t>
    </rPh>
    <rPh sb="55" eb="56">
      <t>オナ</t>
    </rPh>
    <rPh sb="68" eb="69">
      <t>オヤ</t>
    </rPh>
    <rPh sb="71" eb="73">
      <t>キンロウ</t>
    </rPh>
    <phoneticPr fontId="2"/>
  </si>
  <si>
    <t xml:space="preserve">      学生に該当する旨の記載があるときは、扶養親族等の数にこれらの一に該当するごとに１人を加算した数を、扶養控除等申告書にその人の同一生計配偶</t>
    <rPh sb="68" eb="70">
      <t>ドウイツ</t>
    </rPh>
    <rPh sb="70" eb="72">
      <t>セイケイ</t>
    </rPh>
    <phoneticPr fontId="2"/>
  </si>
  <si>
    <t>　　　その人のその月の給与等の金額から、その給与等の金額から控除される社会保険料等の金額を控除し、その控除後の金額に応じた「その月の社会保険料</t>
    <rPh sb="40" eb="41">
      <t>トウ</t>
    </rPh>
    <rPh sb="70" eb="71">
      <t>リョウ</t>
    </rPh>
    <phoneticPr fontId="2"/>
  </si>
  <si>
    <t>　　等控除後の給与等の金額」欄の該当する行と乙欄との交わるところに記載されている金額（「従たる給与についての扶養控除等申告書」の提出があった場</t>
    <phoneticPr fontId="2"/>
  </si>
  <si>
    <r>
      <t>月　額　表</t>
    </r>
    <r>
      <rPr>
        <sz val="14"/>
        <rFont val="ＭＳ Ｐゴシック"/>
        <family val="3"/>
        <charset val="128"/>
      </rPr>
      <t>（平成24年３月31日財務省告示第115号別表第一（令和７年４月30日財務省告示第122号改正））</t>
    </r>
    <rPh sb="0" eb="1">
      <t>ツキ</t>
    </rPh>
    <rPh sb="2" eb="3">
      <t>ガク</t>
    </rPh>
    <rPh sb="4" eb="5">
      <t>ヒョウ</t>
    </rPh>
    <rPh sb="6" eb="8">
      <t>ヘイセイ</t>
    </rPh>
    <rPh sb="10" eb="11">
      <t>ネン</t>
    </rPh>
    <rPh sb="12" eb="13">
      <t>ガツ</t>
    </rPh>
    <rPh sb="15" eb="16">
      <t>ニチ</t>
    </rPh>
    <rPh sb="16" eb="19">
      <t>ザイムショウ</t>
    </rPh>
    <rPh sb="19" eb="21">
      <t>コクジ</t>
    </rPh>
    <rPh sb="21" eb="22">
      <t>ダイ</t>
    </rPh>
    <rPh sb="25" eb="26">
      <t>ゴウ</t>
    </rPh>
    <rPh sb="26" eb="28">
      <t>ベッピョウ</t>
    </rPh>
    <rPh sb="28" eb="30">
      <t>ダイイチ</t>
    </rPh>
    <rPh sb="31" eb="33">
      <t>レイワ</t>
    </rPh>
    <rPh sb="34" eb="35">
      <t>ネン</t>
    </rPh>
    <rPh sb="36" eb="37">
      <t>ガツ</t>
    </rPh>
    <rPh sb="39" eb="40">
      <t>ニチ</t>
    </rPh>
    <rPh sb="40" eb="43">
      <t>ザイムショウ</t>
    </rPh>
    <rPh sb="43" eb="45">
      <t>コクジ</t>
    </rPh>
    <rPh sb="45" eb="46">
      <t>ダイ</t>
    </rPh>
    <rPh sb="49" eb="50">
      <t>ゴウ</t>
    </rPh>
    <rPh sb="50" eb="52">
      <t>カイセイ</t>
    </rPh>
    <phoneticPr fontId="2"/>
  </si>
  <si>
    <r>
      <t>給与所得の源泉徴収税額表（</t>
    </r>
    <r>
      <rPr>
        <sz val="14"/>
        <color indexed="10"/>
        <rFont val="ＭＳ Ｐゴシック"/>
        <family val="3"/>
        <charset val="128"/>
      </rPr>
      <t>令和８年分</t>
    </r>
    <r>
      <rPr>
        <sz val="14"/>
        <rFont val="ＭＳ Ｐゴシック"/>
        <family val="3"/>
        <charset val="128"/>
      </rPr>
      <t>）</t>
    </r>
    <rPh sb="13" eb="15">
      <t>レイワ</t>
    </rPh>
    <rPh sb="17" eb="18">
      <t>ブン</t>
    </rPh>
    <phoneticPr fontId="2"/>
  </si>
  <si>
    <t>　２　「社会保険料等」とは、所得税法第74条第２項に規定する社会保険料及び同法第75条第２項に規定する小規模企業共済等掛金をいいます。</t>
    <rPh sb="4" eb="6">
      <t>シャカイ</t>
    </rPh>
    <rPh sb="6" eb="9">
      <t>ホケンリョウ</t>
    </rPh>
    <rPh sb="9" eb="10">
      <t>トウ</t>
    </rPh>
    <rPh sb="14" eb="16">
      <t>ショトク</t>
    </rPh>
    <rPh sb="16" eb="18">
      <t>ゼイホウ</t>
    </rPh>
    <rPh sb="18" eb="19">
      <t>ダイ</t>
    </rPh>
    <rPh sb="21" eb="22">
      <t>ジョウ</t>
    </rPh>
    <rPh sb="22" eb="23">
      <t>ダイ</t>
    </rPh>
    <rPh sb="24" eb="25">
      <t>コウ</t>
    </rPh>
    <rPh sb="26" eb="28">
      <t>キテイ</t>
    </rPh>
    <rPh sb="30" eb="32">
      <t>シャカイ</t>
    </rPh>
    <rPh sb="32" eb="35">
      <t>ホケンリョウ</t>
    </rPh>
    <rPh sb="35" eb="36">
      <t>オヨ</t>
    </rPh>
    <rPh sb="37" eb="39">
      <t>ドウホウ</t>
    </rPh>
    <rPh sb="39" eb="40">
      <t>ダイ</t>
    </rPh>
    <rPh sb="42" eb="43">
      <t>ジョウ</t>
    </rPh>
    <rPh sb="43" eb="44">
      <t>ダイ</t>
    </rPh>
    <rPh sb="45" eb="46">
      <t>コウ</t>
    </rPh>
    <rPh sb="47" eb="49">
      <t>キテイ</t>
    </rPh>
    <phoneticPr fontId="2"/>
  </si>
  <si>
    <t>259,200円に、その月の社会保険料等控除後の給与等の金額のうち740,000円を超える金額の40.84％に相当する金額を加算した金額</t>
  </si>
  <si>
    <t>　１　「扶養親族等」とは、源泉控除対象配偶者及び源泉控除対象親族をいいます。</t>
    <rPh sb="4" eb="6">
      <t>フヨウ</t>
    </rPh>
    <rPh sb="6" eb="8">
      <t>シンゾク</t>
    </rPh>
    <rPh sb="8" eb="9">
      <t>トウ</t>
    </rPh>
    <rPh sb="24" eb="26">
      <t>ゲンセン</t>
    </rPh>
    <phoneticPr fontId="2"/>
  </si>
  <si>
    <t>　　　きます。また、扶養親族等が非居住者である親族（以下この表において「国外居住親族」といいます。）である場合には、親族に該当する旨を証する書</t>
    <rPh sb="16" eb="20">
      <t>ヒキョジュウシャ</t>
    </rPh>
    <rPh sb="23" eb="25">
      <t>シンゾク</t>
    </rPh>
    <rPh sb="26" eb="28">
      <t>イカ</t>
    </rPh>
    <rPh sb="30" eb="31">
      <t>ヒョウ</t>
    </rPh>
    <phoneticPr fontId="2"/>
  </si>
  <si>
    <t>　　　である場合には、親族に該当する旨を証する書類及び留学により国内に住所及び居所を有しなくなった人に該当する旨を証する書類。２において同じで</t>
    <rPh sb="68" eb="69">
      <t>オナ</t>
    </rPh>
    <phoneticPr fontId="2"/>
  </si>
  <si>
    <t>　　　す。）がその申告書に添付され、又はその申告書の提出の際に提示された扶養親族等に限ります。）の数が７人以下である場合には、⑴により求めた金</t>
    <phoneticPr fontId="2"/>
  </si>
  <si>
    <t xml:space="preserve">      額に応じて「その月の社会保険料等控除後の給与等の金額」欄の該当する行を求め、その行と扶養親族等の数に応じた甲欄の該当欄との交わるところに</t>
    <rPh sb="39" eb="40">
      <t>ギョウ</t>
    </rPh>
    <phoneticPr fontId="2"/>
  </si>
  <si>
    <t>　　　記載されている金額を求めます。これが求める税額です。</t>
    <phoneticPr fontId="2"/>
  </si>
  <si>
    <t xml:space="preserve">      者又は扶養親族のうちに障害者又は同居特別障害者（障害者又は同居特別障害者が国外居住親族である場合には、親族に該当する旨を証する書類がその</t>
    <rPh sb="30" eb="33">
      <t>ショウガイシャ</t>
    </rPh>
    <rPh sb="33" eb="34">
      <t>マタ</t>
    </rPh>
    <rPh sb="35" eb="37">
      <t>ドウキョ</t>
    </rPh>
    <rPh sb="37" eb="39">
      <t>トクベツ</t>
    </rPh>
    <rPh sb="39" eb="42">
      <t>ショウガイシャ</t>
    </rPh>
    <rPh sb="43" eb="45">
      <t>コクガイ</t>
    </rPh>
    <rPh sb="45" eb="47">
      <t>キョジュウ</t>
    </rPh>
    <rPh sb="47" eb="49">
      <t>シンゾク</t>
    </rPh>
    <rPh sb="52" eb="54">
      <t>バアイ</t>
    </rPh>
    <rPh sb="57" eb="58">
      <t>オヤ</t>
    </rPh>
    <rPh sb="58" eb="59">
      <t>ゾク</t>
    </rPh>
    <phoneticPr fontId="2"/>
  </si>
  <si>
    <t>　　　申告書に添付され、又はその申告書の提出の際に提示された障害者又は同居特別障害者に限ります。）に該当する人がいる旨の記載があるときは、扶養</t>
    <rPh sb="30" eb="32">
      <t>ショウガイ</t>
    </rPh>
    <rPh sb="32" eb="33">
      <t>シャ</t>
    </rPh>
    <phoneticPr fontId="2"/>
  </si>
  <si>
    <t>　　　親族等の数にこれらの一に該当するごとに１人を加算した数を、それぞれ(2)及び(3)の扶養親族等の数とします。</t>
    <rPh sb="23" eb="24">
      <t>ニン</t>
    </rPh>
    <rPh sb="25" eb="27">
      <t>カサン</t>
    </rPh>
    <phoneticPr fontId="2"/>
  </si>
  <si>
    <t>　　合には、その申告書により申告された扶養親族等（その申告書に記載がされていないものとされる源泉控除対象配偶者及び源泉控除対象親族を除きます。</t>
    <rPh sb="55" eb="56">
      <t>オヨ</t>
    </rPh>
    <phoneticPr fontId="2"/>
  </si>
  <si>
    <t>　　また、扶養親族等が国外居住親族である場合には、親族に該当する旨を証する書類がその申告書に添付され、又はその申告書の提出の際に提示された扶養</t>
    <phoneticPr fontId="2"/>
  </si>
  <si>
    <t>　　親族等に限ります。）の数に応じ、扶養親族等１人ごとに1,610円を控除した金額）を求めます。これが求める税額です。</t>
    <phoneticPr fontId="2"/>
  </si>
  <si>
    <t>　　　類（その国外居住親族である扶養親族等が年齢30歳以上70歳未満の控除対象扶養親族であり、かつ、留学により国内に住所及び居所を有しなくなった人</t>
    <rPh sb="35" eb="37">
      <t>コウジョ</t>
    </rPh>
    <rPh sb="37" eb="39">
      <t>タイショウ</t>
    </rPh>
    <rPh sb="39" eb="41">
      <t>フヨウ</t>
    </rPh>
    <rPh sb="41" eb="43">
      <t>シンゾク</t>
    </rPh>
    <phoneticPr fontId="2"/>
  </si>
  <si>
    <t>乙欄逆計算</t>
    <rPh sb="0" eb="1">
      <t>オツ</t>
    </rPh>
    <rPh sb="1" eb="2">
      <t>ラン</t>
    </rPh>
    <rPh sb="2" eb="3">
      <t>ギャク</t>
    </rPh>
    <rPh sb="3" eb="5">
      <t>ケイサン</t>
    </rPh>
    <phoneticPr fontId="17"/>
  </si>
  <si>
    <t>給与</t>
    <rPh sb="0" eb="2">
      <t>キュウヨ</t>
    </rPh>
    <phoneticPr fontId="17"/>
  </si>
  <si>
    <t>社会保険料</t>
    <rPh sb="0" eb="5">
      <t>シャカイホケンリョウ</t>
    </rPh>
    <phoneticPr fontId="17"/>
  </si>
  <si>
    <t>税額</t>
    <rPh sb="0" eb="2">
      <t>ゼイガク</t>
    </rPh>
    <phoneticPr fontId="1"/>
  </si>
  <si>
    <t>税額</t>
    <rPh sb="0" eb="2">
      <t>ゼイガク</t>
    </rPh>
    <phoneticPr fontId="17"/>
  </si>
  <si>
    <t>支払金</t>
    <rPh sb="0" eb="2">
      <t>シハライ</t>
    </rPh>
    <rPh sb="2" eb="3">
      <t>キン</t>
    </rPh>
    <phoneticPr fontId="17"/>
  </si>
  <si>
    <t>甲欄逆計算</t>
    <rPh sb="0" eb="1">
      <t>コウ</t>
    </rPh>
    <rPh sb="1" eb="2">
      <t>ラン</t>
    </rPh>
    <rPh sb="2" eb="3">
      <t>ギャク</t>
    </rPh>
    <rPh sb="3" eb="5">
      <t>ケイサン</t>
    </rPh>
    <phoneticPr fontId="17"/>
  </si>
  <si>
    <t>支払(以上)</t>
    <rPh sb="0" eb="2">
      <t>シハライ</t>
    </rPh>
    <rPh sb="3" eb="5">
      <t>イジョウ</t>
    </rPh>
    <phoneticPr fontId="1"/>
  </si>
  <si>
    <t>支払(未満)</t>
    <rPh sb="0" eb="2">
      <t>シハライ</t>
    </rPh>
    <rPh sb="3" eb="5">
      <t>ミマン</t>
    </rPh>
    <phoneticPr fontId="1"/>
  </si>
  <si>
    <t>支払(実際)</t>
    <rPh sb="0" eb="2">
      <t>シハライ</t>
    </rPh>
    <rPh sb="3" eb="5">
      <t>ジッサイ</t>
    </rPh>
    <phoneticPr fontId="1"/>
  </si>
  <si>
    <t>該当確認</t>
    <rPh sb="0" eb="2">
      <t>ガイトウ</t>
    </rPh>
    <rPh sb="2" eb="4">
      <t>カクニン</t>
    </rPh>
    <phoneticPr fontId="1"/>
  </si>
  <si>
    <t>給与(以上)</t>
    <rPh sb="0" eb="2">
      <t>キュウヨ</t>
    </rPh>
    <rPh sb="3" eb="5">
      <t>イジョウ</t>
    </rPh>
    <phoneticPr fontId="1"/>
  </si>
  <si>
    <t>給与(未満)</t>
    <rPh sb="0" eb="2">
      <t>キュウヨ</t>
    </rPh>
    <rPh sb="3" eb="5">
      <t>ミマン</t>
    </rPh>
    <phoneticPr fontId="1"/>
  </si>
  <si>
    <t>扶養親族等の数</t>
    <rPh sb="0" eb="2">
      <t>フヨウ</t>
    </rPh>
    <rPh sb="2" eb="4">
      <t>シンゾク</t>
    </rPh>
    <rPh sb="4" eb="5">
      <t>トウ</t>
    </rPh>
    <rPh sb="6" eb="7">
      <t>カズ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</si>
</sst>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0"/>
      <name val="ＭＳ Ｐゴシック"/>
      <family val="3"/>
      <charset val="128"/>
    </font>
    <font>
      <sz val="9"/>
      <color indexed="27"/>
      <name val="明朝"/>
      <family val="1"/>
      <charset val="128"/>
    </font>
    <font>
      <b/>
      <sz val="14"/>
      <name val="ＭＳ Ｐゴシック"/>
      <family val="3"/>
      <charset val="128"/>
    </font>
    <font>
      <sz val="14"/>
      <name val="ＭＳ Ｐゴシック"/>
      <family val="3"/>
      <charset val="128"/>
    </font>
    <font>
      <b/>
      <u/>
      <sz val="14"/>
      <name val="ＭＳ Ｐゴシック"/>
      <family val="3"/>
      <charset val="128"/>
    </font>
    <font>
      <sz val="11"/>
      <color indexed="10"/>
      <name val="ＭＳ Ｐゴシック"/>
      <family val="3"/>
      <charset val="128"/>
    </font>
    <font>
      <sz val="14"/>
      <color indexed="10"/>
      <name val="ＭＳ Ｐゴシック"/>
      <family val="3"/>
      <charset val="128"/>
    </font>
    <font>
      <sz val="11"/>
      <color theme="1"/>
      <name val="ＭＳ Ｐゴシック"/>
      <family val="3"/>
      <charset val="128"/>
      <scheme val="minor"/>
    </font>
    <font>
      <sz val="11"/>
      <color theme="1"/>
      <name val="ＭＳ Ｐゴシック"/>
      <family val="3"/>
      <charset val="128"/>
    </font>
    <font>
      <sz val="8"/>
      <color theme="1"/>
      <name val="ＭＳ 明朝"/>
      <family val="1"/>
      <charset val="128"/>
    </font>
    <font>
      <sz val="10"/>
      <color theme="1"/>
      <name val="ＭＳ Ｐゴシック"/>
      <family val="3"/>
      <charset val="128"/>
    </font>
    <font>
      <sz val="6"/>
      <name val="ＭＳ Ｐゴシック"/>
      <family val="2"/>
      <charset val="128"/>
      <scheme val="minor"/>
    </font>
  </fonts>
  <fills count="4">
    <fill>
      <patternFill patternType="none"/>
    </fill>
    <fill>
      <patternFill patternType="gray125"/>
    </fill>
    <fill>
      <patternFill patternType="mediumGray">
        <fgColor indexed="8"/>
        <bgColor indexed="37"/>
      </patternFill>
    </fill>
    <fill>
      <patternFill patternType="solid">
        <fgColor rgb="FFFFFF00"/>
        <bgColor indexed="64"/>
      </patternFill>
    </fill>
  </fills>
  <borders count="38">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right/>
      <top style="medium">
        <color indexed="64"/>
      </top>
      <bottom/>
      <diagonal/>
    </border>
  </borders>
  <cellStyleXfs count="5">
    <xf numFmtId="0" fontId="0" fillId="0" borderId="0">
      <alignment vertical="center"/>
    </xf>
    <xf numFmtId="4" fontId="7" fillId="2" borderId="0" applyNumberFormat="0" applyBorder="0" applyAlignment="0" applyProtection="0">
      <alignment horizontal="left"/>
    </xf>
    <xf numFmtId="38" fontId="1" fillId="0" borderId="0" applyFont="0" applyFill="0" applyBorder="0" applyAlignment="0" applyProtection="0">
      <alignment vertical="center"/>
    </xf>
    <xf numFmtId="0" fontId="13" fillId="0" borderId="0">
      <alignment vertical="center"/>
    </xf>
    <xf numFmtId="0" fontId="1" fillId="0" borderId="0"/>
  </cellStyleXfs>
  <cellXfs count="111">
    <xf numFmtId="0" fontId="0" fillId="0" borderId="0" xfId="0">
      <alignment vertical="center"/>
    </xf>
    <xf numFmtId="0" fontId="4" fillId="0" borderId="0" xfId="4" applyFont="1"/>
    <xf numFmtId="0" fontId="4" fillId="0" borderId="1" xfId="4" applyFont="1" applyBorder="1" applyAlignment="1">
      <alignment horizontal="left" vertical="center"/>
    </xf>
    <xf numFmtId="0" fontId="4" fillId="0" borderId="2" xfId="4" applyFont="1" applyBorder="1" applyAlignment="1">
      <alignment horizontal="left" vertical="center"/>
    </xf>
    <xf numFmtId="0" fontId="4" fillId="0" borderId="3" xfId="4" applyFont="1" applyBorder="1" applyAlignment="1">
      <alignment horizontal="centerContinuous" vertical="center"/>
    </xf>
    <xf numFmtId="0" fontId="4" fillId="0" borderId="4" xfId="4" applyFont="1" applyBorder="1" applyAlignment="1">
      <alignment horizontal="centerContinuous" vertical="center"/>
    </xf>
    <xf numFmtId="0" fontId="4" fillId="0" borderId="5" xfId="4" applyFont="1" applyBorder="1" applyAlignment="1">
      <alignment horizontal="center" vertical="center"/>
    </xf>
    <xf numFmtId="0" fontId="4" fillId="0" borderId="6" xfId="4" applyFont="1" applyBorder="1" applyAlignment="1">
      <alignment horizontal="left" vertical="center"/>
    </xf>
    <xf numFmtId="0" fontId="4" fillId="0" borderId="7" xfId="4" applyFont="1" applyBorder="1" applyAlignment="1">
      <alignment horizontal="left" vertical="center"/>
    </xf>
    <xf numFmtId="0" fontId="4" fillId="0" borderId="8" xfId="4" applyFont="1" applyBorder="1" applyAlignment="1">
      <alignment horizontal="centerContinuous" vertical="center"/>
    </xf>
    <xf numFmtId="0" fontId="4" fillId="0" borderId="9" xfId="4" applyFont="1" applyBorder="1" applyAlignment="1">
      <alignment horizontal="centerContinuous" vertical="center"/>
    </xf>
    <xf numFmtId="0" fontId="4" fillId="0" borderId="10" xfId="4" applyFont="1" applyBorder="1" applyAlignment="1">
      <alignment horizontal="center" vertical="center"/>
    </xf>
    <xf numFmtId="0" fontId="4" fillId="0" borderId="11" xfId="4" applyFont="1" applyBorder="1" applyAlignment="1">
      <alignment vertical="center"/>
    </xf>
    <xf numFmtId="0" fontId="4" fillId="0" borderId="12" xfId="4" applyFont="1" applyBorder="1" applyAlignment="1">
      <alignment vertical="center"/>
    </xf>
    <xf numFmtId="0" fontId="4" fillId="0" borderId="13" xfId="4" applyFont="1" applyBorder="1" applyAlignment="1">
      <alignment horizontal="center" vertical="center"/>
    </xf>
    <xf numFmtId="0" fontId="4" fillId="0" borderId="14" xfId="4" applyFont="1" applyBorder="1" applyAlignment="1">
      <alignment vertical="center"/>
    </xf>
    <xf numFmtId="0" fontId="4" fillId="0" borderId="15" xfId="4" applyFont="1" applyBorder="1" applyAlignment="1">
      <alignment horizontal="center" vertical="center"/>
    </xf>
    <xf numFmtId="0" fontId="4" fillId="0" borderId="13" xfId="4" applyFont="1" applyBorder="1" applyAlignment="1">
      <alignment horizontal="centerContinuous" vertical="center"/>
    </xf>
    <xf numFmtId="0" fontId="4" fillId="0" borderId="16" xfId="4" applyFont="1" applyBorder="1" applyAlignment="1">
      <alignment horizontal="center" vertical="center"/>
    </xf>
    <xf numFmtId="0" fontId="5" fillId="0" borderId="17" xfId="4" applyFont="1" applyBorder="1" applyAlignment="1">
      <alignment horizontal="right" vertical="top"/>
    </xf>
    <xf numFmtId="0" fontId="5" fillId="0" borderId="18" xfId="4" applyFont="1" applyBorder="1" applyAlignment="1">
      <alignment horizontal="right" vertical="top"/>
    </xf>
    <xf numFmtId="0" fontId="5" fillId="0" borderId="19" xfId="4" applyFont="1" applyBorder="1" applyAlignment="1">
      <alignment horizontal="right" vertical="top"/>
    </xf>
    <xf numFmtId="3" fontId="6" fillId="0" borderId="10" xfId="4" applyNumberFormat="1" applyFont="1" applyBorder="1" applyAlignment="1">
      <alignment wrapText="1"/>
    </xf>
    <xf numFmtId="0" fontId="1" fillId="0" borderId="0" xfId="4"/>
    <xf numFmtId="0" fontId="10" fillId="0" borderId="0" xfId="4" applyFont="1" applyAlignment="1">
      <alignment vertical="center" wrapText="1"/>
    </xf>
    <xf numFmtId="3" fontId="1" fillId="0" borderId="20" xfId="4" applyNumberFormat="1" applyBorder="1" applyAlignment="1">
      <alignment vertical="top"/>
    </xf>
    <xf numFmtId="3" fontId="1" fillId="0" borderId="21" xfId="4" applyNumberFormat="1" applyBorder="1" applyAlignment="1">
      <alignment vertical="top"/>
    </xf>
    <xf numFmtId="1" fontId="1" fillId="0" borderId="0" xfId="4" applyNumberFormat="1"/>
    <xf numFmtId="3" fontId="1" fillId="0" borderId="21" xfId="4" applyNumberFormat="1" applyBorder="1"/>
    <xf numFmtId="3" fontId="14" fillId="0" borderId="14" xfId="4" applyNumberFormat="1" applyFont="1" applyBorder="1"/>
    <xf numFmtId="0" fontId="14" fillId="0" borderId="22" xfId="0" applyFont="1" applyBorder="1" applyAlignment="1">
      <alignment horizontal="centerContinuous"/>
    </xf>
    <xf numFmtId="0" fontId="14" fillId="0" borderId="23" xfId="0" applyFont="1" applyBorder="1" applyAlignment="1">
      <alignment horizontal="centerContinuous"/>
    </xf>
    <xf numFmtId="0" fontId="15" fillId="0" borderId="18" xfId="0" applyFont="1" applyBorder="1" applyAlignment="1">
      <alignment horizontal="right" vertical="center"/>
    </xf>
    <xf numFmtId="3" fontId="14" fillId="0" borderId="11" xfId="0" applyNumberFormat="1" applyFont="1" applyBorder="1" applyAlignment="1">
      <alignment horizontal="centerContinuous"/>
    </xf>
    <xf numFmtId="0" fontId="14" fillId="0" borderId="12" xfId="0" applyFont="1" applyBorder="1" applyAlignment="1">
      <alignment horizontal="centerContinuous"/>
    </xf>
    <xf numFmtId="38" fontId="14" fillId="0" borderId="24" xfId="2" applyFont="1" applyFill="1" applyBorder="1" applyAlignment="1"/>
    <xf numFmtId="0" fontId="14" fillId="0" borderId="6" xfId="0" applyFont="1" applyBorder="1" applyAlignment="1">
      <alignment horizontal="centerContinuous"/>
    </xf>
    <xf numFmtId="0" fontId="14" fillId="0" borderId="7" xfId="0" applyFont="1" applyBorder="1" applyAlignment="1">
      <alignment horizontal="centerContinuous"/>
    </xf>
    <xf numFmtId="38" fontId="14" fillId="0" borderId="25" xfId="2" applyFont="1" applyFill="1" applyBorder="1" applyAlignment="1"/>
    <xf numFmtId="38" fontId="14" fillId="0" borderId="0" xfId="2" applyFont="1" applyFill="1" applyBorder="1" applyAlignment="1"/>
    <xf numFmtId="38" fontId="14" fillId="0" borderId="7" xfId="2" applyFont="1" applyFill="1" applyBorder="1" applyAlignment="1"/>
    <xf numFmtId="0" fontId="14" fillId="0" borderId="6" xfId="0" applyFont="1" applyBorder="1" applyAlignment="1">
      <alignment horizontal="left"/>
    </xf>
    <xf numFmtId="0" fontId="14" fillId="0" borderId="7" xfId="0" applyFont="1" applyBorder="1" applyAlignment="1">
      <alignment horizontal="left"/>
    </xf>
    <xf numFmtId="0" fontId="14" fillId="0" borderId="25" xfId="0" applyFont="1" applyBorder="1" applyAlignment="1">
      <alignment horizontal="centerContinuous"/>
    </xf>
    <xf numFmtId="0" fontId="14" fillId="0" borderId="0" xfId="0" applyFont="1" applyAlignment="1">
      <alignment horizontal="centerContinuous"/>
    </xf>
    <xf numFmtId="0" fontId="14" fillId="0" borderId="25" xfId="0" applyFont="1" applyBorder="1" applyAlignment="1">
      <alignment horizontal="left"/>
    </xf>
    <xf numFmtId="0" fontId="14" fillId="0" borderId="0" xfId="0" applyFont="1" applyAlignment="1">
      <alignment horizontal="left"/>
    </xf>
    <xf numFmtId="0" fontId="14" fillId="0" borderId="6" xfId="0" applyFont="1" applyBorder="1" applyAlignment="1">
      <alignment horizontal="center"/>
    </xf>
    <xf numFmtId="0" fontId="14" fillId="0" borderId="7" xfId="0" applyFont="1" applyBorder="1" applyAlignment="1">
      <alignment horizontal="center"/>
    </xf>
    <xf numFmtId="0" fontId="14" fillId="0" borderId="11" xfId="0" applyFont="1" applyBorder="1" applyAlignment="1">
      <alignment horizontal="left"/>
    </xf>
    <xf numFmtId="0" fontId="14" fillId="0" borderId="12" xfId="0" applyFont="1" applyBorder="1" applyAlignment="1">
      <alignment horizontal="left"/>
    </xf>
    <xf numFmtId="0" fontId="14" fillId="0" borderId="26" xfId="0" applyFont="1" applyBorder="1" applyAlignment="1">
      <alignment horizontal="centerContinuous"/>
    </xf>
    <xf numFmtId="0" fontId="14" fillId="0" borderId="27" xfId="0" applyFont="1" applyBorder="1" applyAlignment="1">
      <alignment horizontal="centerContinuous"/>
    </xf>
    <xf numFmtId="0" fontId="15" fillId="0" borderId="19" xfId="0" applyFont="1" applyBorder="1" applyAlignment="1">
      <alignment horizontal="right" vertical="center"/>
    </xf>
    <xf numFmtId="38" fontId="14" fillId="0" borderId="28" xfId="2" applyFont="1" applyFill="1" applyBorder="1" applyAlignment="1"/>
    <xf numFmtId="38" fontId="14" fillId="0" borderId="29" xfId="2" applyFont="1" applyFill="1" applyBorder="1" applyAlignment="1"/>
    <xf numFmtId="38" fontId="14" fillId="0" borderId="23" xfId="2" applyFont="1" applyFill="1" applyBorder="1" applyAlignment="1"/>
    <xf numFmtId="0" fontId="15" fillId="0" borderId="21" xfId="0" applyFont="1" applyBorder="1" applyAlignment="1">
      <alignment horizontal="right" vertical="center"/>
    </xf>
    <xf numFmtId="3" fontId="14" fillId="0" borderId="6" xfId="0" applyNumberFormat="1" applyFont="1" applyBorder="1" applyAlignment="1">
      <alignment horizontal="centerContinuous"/>
    </xf>
    <xf numFmtId="0" fontId="14" fillId="0" borderId="22" xfId="0" applyFont="1" applyBorder="1" applyAlignment="1">
      <alignment horizontal="center"/>
    </xf>
    <xf numFmtId="0" fontId="14" fillId="0" borderId="29" xfId="0" applyFont="1" applyBorder="1" applyAlignment="1">
      <alignment horizontal="center"/>
    </xf>
    <xf numFmtId="0" fontId="14" fillId="0" borderId="29" xfId="0" applyFont="1" applyBorder="1">
      <alignment vertical="center"/>
    </xf>
    <xf numFmtId="0" fontId="14" fillId="0" borderId="23" xfId="0" applyFont="1" applyBorder="1">
      <alignment vertical="center"/>
    </xf>
    <xf numFmtId="0" fontId="14" fillId="0" borderId="0" xfId="0" applyFont="1" applyAlignment="1">
      <alignment horizontal="center"/>
    </xf>
    <xf numFmtId="0" fontId="14" fillId="0" borderId="0" xfId="0" applyFont="1">
      <alignment vertical="center"/>
    </xf>
    <xf numFmtId="0" fontId="14" fillId="0" borderId="7" xfId="0" applyFont="1" applyBorder="1">
      <alignment vertical="center"/>
    </xf>
    <xf numFmtId="0" fontId="14" fillId="0" borderId="6" xfId="4" applyFont="1" applyBorder="1"/>
    <xf numFmtId="0" fontId="14" fillId="0" borderId="30" xfId="0" applyFont="1" applyBorder="1" applyAlignment="1">
      <alignment horizontal="center"/>
    </xf>
    <xf numFmtId="0" fontId="14" fillId="0" borderId="31" xfId="0" applyFont="1" applyBorder="1" applyAlignment="1">
      <alignment horizontal="center"/>
    </xf>
    <xf numFmtId="0" fontId="14" fillId="0" borderId="31" xfId="0" applyFont="1" applyBorder="1">
      <alignment vertical="center"/>
    </xf>
    <xf numFmtId="0" fontId="14" fillId="0" borderId="32" xfId="0" applyFont="1" applyBorder="1">
      <alignment vertical="center"/>
    </xf>
    <xf numFmtId="3" fontId="1" fillId="0" borderId="20" xfId="4" applyNumberFormat="1" applyBorder="1"/>
    <xf numFmtId="3" fontId="1" fillId="0" borderId="10" xfId="4" applyNumberFormat="1" applyBorder="1"/>
    <xf numFmtId="1" fontId="1" fillId="0" borderId="33" xfId="4" applyNumberFormat="1" applyBorder="1"/>
    <xf numFmtId="3" fontId="1" fillId="0" borderId="34" xfId="4" applyNumberFormat="1" applyBorder="1"/>
    <xf numFmtId="3" fontId="1" fillId="0" borderId="24" xfId="4" applyNumberFormat="1" applyBorder="1"/>
    <xf numFmtId="3" fontId="1" fillId="0" borderId="14" xfId="4" applyNumberFormat="1" applyBorder="1"/>
    <xf numFmtId="3" fontId="1" fillId="0" borderId="7" xfId="4" applyNumberFormat="1" applyBorder="1" applyAlignment="1">
      <alignment vertical="top"/>
    </xf>
    <xf numFmtId="0" fontId="1" fillId="0" borderId="6" xfId="4" applyBorder="1"/>
    <xf numFmtId="3" fontId="14" fillId="0" borderId="20" xfId="4" applyNumberFormat="1" applyFont="1" applyBorder="1"/>
    <xf numFmtId="3" fontId="14" fillId="0" borderId="21" xfId="4" applyNumberFormat="1" applyFont="1" applyBorder="1"/>
    <xf numFmtId="3" fontId="14" fillId="0" borderId="10" xfId="4" applyNumberFormat="1" applyFont="1" applyBorder="1"/>
    <xf numFmtId="3" fontId="6" fillId="0" borderId="10" xfId="4" applyNumberFormat="1" applyFont="1" applyBorder="1" applyAlignment="1">
      <alignment horizontal="left" vertical="top" wrapText="1"/>
    </xf>
    <xf numFmtId="0" fontId="15" fillId="0" borderId="10" xfId="0" applyFont="1" applyBorder="1" applyAlignment="1">
      <alignment horizontal="right" vertical="center"/>
    </xf>
    <xf numFmtId="38" fontId="14" fillId="0" borderId="21" xfId="2" applyFont="1" applyFill="1" applyBorder="1" applyAlignment="1"/>
    <xf numFmtId="0" fontId="14" fillId="0" borderId="11" xfId="0" applyFont="1" applyBorder="1" applyAlignment="1">
      <alignment horizontal="centerContinuous"/>
    </xf>
    <xf numFmtId="0" fontId="15" fillId="0" borderId="35" xfId="0" applyFont="1" applyBorder="1" applyAlignment="1">
      <alignment horizontal="right" vertical="center"/>
    </xf>
    <xf numFmtId="0" fontId="15" fillId="0" borderId="24" xfId="0" applyFont="1" applyBorder="1" applyAlignment="1">
      <alignment horizontal="right" vertical="center"/>
    </xf>
    <xf numFmtId="3" fontId="0" fillId="0" borderId="0" xfId="0" applyNumberFormat="1">
      <alignment vertical="center"/>
    </xf>
    <xf numFmtId="3" fontId="0" fillId="0" borderId="13" xfId="0" applyNumberFormat="1" applyBorder="1">
      <alignment vertical="center"/>
    </xf>
    <xf numFmtId="3" fontId="0" fillId="3" borderId="13" xfId="0" applyNumberFormat="1" applyFill="1" applyBorder="1">
      <alignment vertical="center"/>
    </xf>
    <xf numFmtId="0" fontId="0" fillId="3" borderId="13" xfId="0" applyFill="1" applyBorder="1">
      <alignment vertical="center"/>
    </xf>
    <xf numFmtId="0" fontId="5" fillId="0" borderId="0" xfId="0" applyFont="1" applyAlignment="1">
      <alignment horizontal="left" wrapText="1"/>
    </xf>
    <xf numFmtId="0" fontId="0" fillId="0" borderId="0" xfId="0" applyAlignment="1">
      <alignment horizontal="left" wrapText="1"/>
    </xf>
    <xf numFmtId="0" fontId="5" fillId="0" borderId="0" xfId="4" applyFont="1" applyAlignment="1">
      <alignment horizontal="left"/>
    </xf>
    <xf numFmtId="0" fontId="9" fillId="0" borderId="0" xfId="0" applyFont="1" applyAlignment="1">
      <alignment horizontal="center" vertical="center"/>
    </xf>
    <xf numFmtId="0" fontId="16" fillId="0" borderId="19" xfId="0" applyFont="1" applyBorder="1" applyAlignment="1">
      <alignment horizontal="left" vertical="top" wrapText="1"/>
    </xf>
    <xf numFmtId="0" fontId="16" fillId="0" borderId="10" xfId="0" applyFont="1" applyBorder="1" applyAlignment="1">
      <alignment horizontal="left" vertical="top" wrapText="1"/>
    </xf>
    <xf numFmtId="0" fontId="16" fillId="0" borderId="36" xfId="0" applyFont="1" applyBorder="1" applyAlignment="1">
      <alignment horizontal="left" vertical="top" wrapText="1"/>
    </xf>
    <xf numFmtId="0" fontId="5" fillId="0" borderId="37" xfId="0" applyFont="1" applyBorder="1" applyAlignment="1">
      <alignment horizontal="left"/>
    </xf>
    <xf numFmtId="0" fontId="5" fillId="0" borderId="0" xfId="0" applyFont="1" applyAlignment="1">
      <alignment horizontal="left"/>
    </xf>
    <xf numFmtId="0" fontId="14" fillId="0" borderId="10" xfId="0" applyFont="1" applyBorder="1" applyAlignment="1">
      <alignment horizontal="left" vertical="top" wrapText="1"/>
    </xf>
    <xf numFmtId="0" fontId="14" fillId="0" borderId="14" xfId="0" applyFont="1" applyBorder="1" applyAlignment="1">
      <alignment horizontal="left" vertical="top" wrapText="1"/>
    </xf>
    <xf numFmtId="0" fontId="14" fillId="0" borderId="19" xfId="0" applyFont="1" applyBorder="1" applyAlignment="1">
      <alignment vertical="top" wrapText="1"/>
    </xf>
    <xf numFmtId="0" fontId="0" fillId="0" borderId="10" xfId="0" applyBorder="1" applyAlignment="1">
      <alignment vertical="top" wrapText="1"/>
    </xf>
    <xf numFmtId="0" fontId="0" fillId="0" borderId="14" xfId="0" applyBorder="1" applyAlignment="1">
      <alignment vertical="top" wrapText="1"/>
    </xf>
    <xf numFmtId="0" fontId="0" fillId="0" borderId="10" xfId="0" applyBorder="1" applyAlignment="1">
      <alignment vertical="top"/>
    </xf>
    <xf numFmtId="0" fontId="0" fillId="0" borderId="14" xfId="0" applyBorder="1" applyAlignment="1">
      <alignment vertical="top"/>
    </xf>
    <xf numFmtId="0" fontId="8" fillId="0" borderId="31" xfId="0" applyFont="1" applyBorder="1" applyAlignment="1">
      <alignment horizontal="center" vertical="center" shrinkToFit="1"/>
    </xf>
    <xf numFmtId="0" fontId="0" fillId="0" borderId="10" xfId="0" applyBorder="1" applyAlignment="1">
      <alignment horizontal="left" vertical="top" wrapText="1"/>
    </xf>
    <xf numFmtId="0" fontId="0" fillId="0" borderId="14" xfId="0" applyBorder="1" applyAlignment="1">
      <alignment horizontal="left" vertical="top" wrapText="1"/>
    </xf>
  </cellXfs>
  <cellStyles count="5">
    <cellStyle name="Background" xfId="1" xr:uid="{53A0DA5F-E930-4162-8F02-4AD2A61FBDB8}"/>
    <cellStyle name="桁区切り" xfId="2" builtinId="6"/>
    <cellStyle name="標準" xfId="0" builtinId="0"/>
    <cellStyle name="標準 2" xfId="3" xr:uid="{28D0237F-59CC-4E54-9589-66907E09B639}"/>
    <cellStyle name="標準_01_21" xfId="4" xr:uid="{B42203D4-B7EA-4C32-9585-95C9A3A5E2E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30AEC-A69A-4062-B4DB-0A694B68B533}">
  <dimension ref="B2:P290"/>
  <sheetViews>
    <sheetView tabSelected="1" workbookViewId="0">
      <selection activeCell="C6" sqref="C6"/>
    </sheetView>
  </sheetViews>
  <sheetFormatPr defaultRowHeight="13.5"/>
  <cols>
    <col min="2" max="3" width="14.125" customWidth="1"/>
    <col min="10" max="11" width="14.125" customWidth="1"/>
  </cols>
  <sheetData>
    <row r="2" spans="2:16" ht="20.100000000000001" customHeight="1">
      <c r="B2" s="88" t="s">
        <v>110</v>
      </c>
      <c r="C2" s="88"/>
      <c r="J2" s="88" t="s">
        <v>104</v>
      </c>
      <c r="K2" s="88"/>
    </row>
    <row r="3" spans="2:16" ht="20.100000000000001" customHeight="1">
      <c r="B3" s="89" t="s">
        <v>105</v>
      </c>
      <c r="C3" s="89">
        <f ca="1">C4+C5+C6</f>
        <v>204480</v>
      </c>
      <c r="J3" s="89" t="s">
        <v>105</v>
      </c>
      <c r="K3" s="89">
        <f>K4+K5+K6</f>
        <v>228500</v>
      </c>
    </row>
    <row r="4" spans="2:16" ht="20.100000000000001" customHeight="1">
      <c r="B4" s="89" t="s">
        <v>106</v>
      </c>
      <c r="C4" s="90">
        <v>0</v>
      </c>
      <c r="J4" s="89" t="s">
        <v>106</v>
      </c>
      <c r="K4" s="90">
        <v>0</v>
      </c>
    </row>
    <row r="5" spans="2:16" ht="20.100000000000001" customHeight="1">
      <c r="B5" s="89" t="s">
        <v>108</v>
      </c>
      <c r="C5" s="89">
        <f ca="1">INDEX($D$10:$H$290,MATCH("〇",$H$10:$H$290,0),1)</f>
        <v>4480</v>
      </c>
      <c r="J5" s="89" t="s">
        <v>108</v>
      </c>
      <c r="K5" s="89">
        <f>IF(MATCH("〇",$P$2:$P$290,0)=1,INT(INT(K6/0.96937)*0.03063), INDEX($L$10:$P$290,MATCH("〇",$P$10:$P$290,0),1))</f>
        <v>28500</v>
      </c>
    </row>
    <row r="6" spans="2:16" ht="20.100000000000001" customHeight="1">
      <c r="B6" s="89" t="s">
        <v>109</v>
      </c>
      <c r="C6" s="90">
        <v>200000</v>
      </c>
      <c r="J6" s="89" t="s">
        <v>109</v>
      </c>
      <c r="K6" s="90">
        <v>200000</v>
      </c>
    </row>
    <row r="7" spans="2:16" ht="20.100000000000001" customHeight="1">
      <c r="B7" s="89" t="s">
        <v>117</v>
      </c>
      <c r="C7" s="91"/>
    </row>
    <row r="9" spans="2:16">
      <c r="B9" t="s">
        <v>115</v>
      </c>
      <c r="C9" t="s">
        <v>116</v>
      </c>
      <c r="D9" t="s">
        <v>107</v>
      </c>
      <c r="E9" t="s">
        <v>111</v>
      </c>
      <c r="F9" t="s">
        <v>112</v>
      </c>
      <c r="G9" t="s">
        <v>113</v>
      </c>
      <c r="H9" t="s">
        <v>114</v>
      </c>
      <c r="J9" t="s">
        <v>115</v>
      </c>
      <c r="K9" t="s">
        <v>116</v>
      </c>
      <c r="L9" t="s">
        <v>107</v>
      </c>
      <c r="M9" t="s">
        <v>111</v>
      </c>
      <c r="N9" t="s">
        <v>112</v>
      </c>
      <c r="O9" t="s">
        <v>113</v>
      </c>
      <c r="P9" t="s">
        <v>114</v>
      </c>
    </row>
    <row r="10" spans="2:16">
      <c r="B10">
        <v>0</v>
      </c>
      <c r="C10" s="88">
        <f>月額表!B8</f>
        <v>105000</v>
      </c>
      <c r="D10" s="88">
        <v>0</v>
      </c>
      <c r="E10">
        <v>0</v>
      </c>
      <c r="F10" s="88">
        <f>C10-D10</f>
        <v>105000</v>
      </c>
      <c r="G10" s="88">
        <f>$C$6</f>
        <v>200000</v>
      </c>
      <c r="H10" t="str">
        <f>IF(AND(G10&gt;=E10,G10&lt;F10),"〇","")</f>
        <v/>
      </c>
      <c r="J10">
        <v>0</v>
      </c>
      <c r="K10" s="88">
        <f>月額表!B8</f>
        <v>105000</v>
      </c>
      <c r="L10">
        <f>INT(C10*0.03063)</f>
        <v>3216</v>
      </c>
      <c r="M10">
        <v>0</v>
      </c>
      <c r="N10">
        <f>K10-L10</f>
        <v>101784</v>
      </c>
      <c r="O10" s="88">
        <f>$K$6</f>
        <v>200000</v>
      </c>
      <c r="P10" t="str">
        <f>IF(AND(O10&gt;=M10,O10&lt;N10),"〇","")</f>
        <v/>
      </c>
    </row>
    <row r="11" spans="2:16">
      <c r="B11" s="88">
        <f>月額表!B10</f>
        <v>105000</v>
      </c>
      <c r="C11" s="88">
        <f>月額表!C10</f>
        <v>107000</v>
      </c>
      <c r="D11" s="88">
        <f ca="1">INDIRECT("月額表!"&amp;CHAR(68+$C$7)&amp;TEXT(ROW()-1,"0"))</f>
        <v>170</v>
      </c>
      <c r="E11" s="88">
        <f ca="1">B11-D11</f>
        <v>104830</v>
      </c>
      <c r="F11" s="88">
        <f ca="1">C11-D11</f>
        <v>106830</v>
      </c>
      <c r="G11" s="88">
        <f>$C$6</f>
        <v>200000</v>
      </c>
      <c r="H11" t="str">
        <f ca="1">IF(AND(G11&gt;=E11,G11&lt;F11),"〇","")</f>
        <v/>
      </c>
      <c r="J11" s="88">
        <f>月額表!B10</f>
        <v>105000</v>
      </c>
      <c r="K11" s="88">
        <f>月額表!C10</f>
        <v>107000</v>
      </c>
      <c r="L11">
        <f>月額表!L10</f>
        <v>3800</v>
      </c>
      <c r="M11">
        <f>J11-L11</f>
        <v>101200</v>
      </c>
      <c r="N11">
        <f>K11-L11</f>
        <v>103200</v>
      </c>
      <c r="O11" s="88">
        <f t="shared" ref="O11:O74" si="0">$K$6</f>
        <v>200000</v>
      </c>
      <c r="P11" t="str">
        <f>IF(AND(O11&gt;=M11,O11&lt;N11),"〇","")</f>
        <v/>
      </c>
    </row>
    <row r="12" spans="2:16">
      <c r="B12" s="88">
        <f>月額表!B11</f>
        <v>107000</v>
      </c>
      <c r="C12" s="88">
        <f>月額表!C11</f>
        <v>109000</v>
      </c>
      <c r="D12" s="88">
        <f t="shared" ref="D12:D75" ca="1" si="1">INDIRECT("月額表!"&amp;CHAR(68+$C$7)&amp;TEXT(ROW()-1,"0"))</f>
        <v>280</v>
      </c>
      <c r="E12" s="88">
        <f t="shared" ref="E12:E18" ca="1" si="2">B12-D12</f>
        <v>106720</v>
      </c>
      <c r="F12" s="88">
        <f t="shared" ref="F12:F18" ca="1" si="3">C12-D12</f>
        <v>108720</v>
      </c>
      <c r="G12" s="88">
        <f t="shared" ref="G12:G75" si="4">$C$6</f>
        <v>200000</v>
      </c>
      <c r="H12" t="str">
        <f t="shared" ref="H12:H75" ca="1" si="5">IF(AND(G12&gt;=E12,G12&lt;F12),"〇","")</f>
        <v/>
      </c>
      <c r="J12" s="88">
        <f>月額表!B11</f>
        <v>107000</v>
      </c>
      <c r="K12" s="88">
        <f>月額表!C11</f>
        <v>109000</v>
      </c>
      <c r="L12">
        <f>月額表!L11</f>
        <v>3800</v>
      </c>
      <c r="M12">
        <f t="shared" ref="M12:M75" si="6">J12-L12</f>
        <v>103200</v>
      </c>
      <c r="N12">
        <f t="shared" ref="N12:N75" si="7">K12-L12</f>
        <v>105200</v>
      </c>
      <c r="O12" s="88">
        <f t="shared" si="0"/>
        <v>200000</v>
      </c>
      <c r="P12" t="str">
        <f t="shared" ref="P12:P75" si="8">IF(AND(O12&gt;=M12,O12&lt;N12),"〇","")</f>
        <v/>
      </c>
    </row>
    <row r="13" spans="2:16">
      <c r="B13" s="88">
        <f>月額表!B12</f>
        <v>109000</v>
      </c>
      <c r="C13" s="88">
        <f>月額表!C12</f>
        <v>111000</v>
      </c>
      <c r="D13" s="88">
        <f t="shared" ca="1" si="1"/>
        <v>380</v>
      </c>
      <c r="E13" s="88">
        <f t="shared" ca="1" si="2"/>
        <v>108620</v>
      </c>
      <c r="F13" s="88">
        <f t="shared" ca="1" si="3"/>
        <v>110620</v>
      </c>
      <c r="G13" s="88">
        <f t="shared" si="4"/>
        <v>200000</v>
      </c>
      <c r="H13" t="str">
        <f t="shared" ca="1" si="5"/>
        <v/>
      </c>
      <c r="J13" s="88">
        <f>月額表!B12</f>
        <v>109000</v>
      </c>
      <c r="K13" s="88">
        <f>月額表!C12</f>
        <v>111000</v>
      </c>
      <c r="L13">
        <f>月額表!L12</f>
        <v>3900</v>
      </c>
      <c r="M13">
        <f t="shared" si="6"/>
        <v>105100</v>
      </c>
      <c r="N13">
        <f t="shared" si="7"/>
        <v>107100</v>
      </c>
      <c r="O13" s="88">
        <f t="shared" si="0"/>
        <v>200000</v>
      </c>
      <c r="P13" t="str">
        <f t="shared" si="8"/>
        <v/>
      </c>
    </row>
    <row r="14" spans="2:16">
      <c r="B14" s="88">
        <f>月額表!B13</f>
        <v>111000</v>
      </c>
      <c r="C14" s="88">
        <f>月額表!C13</f>
        <v>113000</v>
      </c>
      <c r="D14" s="88">
        <f t="shared" ca="1" si="1"/>
        <v>480</v>
      </c>
      <c r="E14" s="88">
        <f t="shared" ca="1" si="2"/>
        <v>110520</v>
      </c>
      <c r="F14" s="88">
        <f t="shared" ca="1" si="3"/>
        <v>112520</v>
      </c>
      <c r="G14" s="88">
        <f t="shared" si="4"/>
        <v>200000</v>
      </c>
      <c r="H14" t="str">
        <f t="shared" ca="1" si="5"/>
        <v/>
      </c>
      <c r="J14" s="88">
        <f>月額表!B13</f>
        <v>111000</v>
      </c>
      <c r="K14" s="88">
        <f>月額表!C13</f>
        <v>113000</v>
      </c>
      <c r="L14">
        <f>月額表!L13</f>
        <v>4000</v>
      </c>
      <c r="M14">
        <f t="shared" si="6"/>
        <v>107000</v>
      </c>
      <c r="N14">
        <f t="shared" si="7"/>
        <v>109000</v>
      </c>
      <c r="O14" s="88">
        <f t="shared" si="0"/>
        <v>200000</v>
      </c>
      <c r="P14" t="str">
        <f t="shared" si="8"/>
        <v/>
      </c>
    </row>
    <row r="15" spans="2:16">
      <c r="B15" s="88">
        <f>月額表!B14</f>
        <v>113000</v>
      </c>
      <c r="C15" s="88">
        <f>月額表!C14</f>
        <v>115000</v>
      </c>
      <c r="D15" s="88">
        <f t="shared" ca="1" si="1"/>
        <v>580</v>
      </c>
      <c r="E15" s="88">
        <f t="shared" ca="1" si="2"/>
        <v>112420</v>
      </c>
      <c r="F15" s="88">
        <f t="shared" ca="1" si="3"/>
        <v>114420</v>
      </c>
      <c r="G15" s="88">
        <f t="shared" si="4"/>
        <v>200000</v>
      </c>
      <c r="H15" t="str">
        <f t="shared" ca="1" si="5"/>
        <v/>
      </c>
      <c r="J15" s="88">
        <f>月額表!B14</f>
        <v>113000</v>
      </c>
      <c r="K15" s="88">
        <f>月額表!C14</f>
        <v>115000</v>
      </c>
      <c r="L15">
        <f>月額表!L14</f>
        <v>4100</v>
      </c>
      <c r="M15">
        <f t="shared" si="6"/>
        <v>108900</v>
      </c>
      <c r="N15">
        <f t="shared" si="7"/>
        <v>110900</v>
      </c>
      <c r="O15" s="88">
        <f t="shared" si="0"/>
        <v>200000</v>
      </c>
      <c r="P15" t="str">
        <f t="shared" si="8"/>
        <v/>
      </c>
    </row>
    <row r="16" spans="2:16">
      <c r="B16" s="88">
        <f>月額表!B15</f>
        <v>0</v>
      </c>
      <c r="C16" s="88">
        <f>月額表!C15</f>
        <v>0</v>
      </c>
      <c r="D16" s="88">
        <f t="shared" ca="1" si="1"/>
        <v>0</v>
      </c>
      <c r="E16" s="88">
        <f t="shared" ca="1" si="2"/>
        <v>0</v>
      </c>
      <c r="F16" s="88">
        <f t="shared" ca="1" si="3"/>
        <v>0</v>
      </c>
      <c r="G16" s="88">
        <f t="shared" si="4"/>
        <v>200000</v>
      </c>
      <c r="H16" t="str">
        <f t="shared" ca="1" si="5"/>
        <v/>
      </c>
      <c r="J16" s="88">
        <f>月額表!B15</f>
        <v>0</v>
      </c>
      <c r="K16" s="88">
        <f>月額表!C15</f>
        <v>0</v>
      </c>
      <c r="L16">
        <f>月額表!L15</f>
        <v>0</v>
      </c>
      <c r="M16">
        <f t="shared" si="6"/>
        <v>0</v>
      </c>
      <c r="N16">
        <f t="shared" si="7"/>
        <v>0</v>
      </c>
      <c r="O16" s="88">
        <f t="shared" si="0"/>
        <v>200000</v>
      </c>
      <c r="P16" t="str">
        <f t="shared" si="8"/>
        <v/>
      </c>
    </row>
    <row r="17" spans="2:16">
      <c r="B17" s="88">
        <f>月額表!B16</f>
        <v>115000</v>
      </c>
      <c r="C17" s="88">
        <f>月額表!C16</f>
        <v>117000</v>
      </c>
      <c r="D17" s="88">
        <f t="shared" ca="1" si="1"/>
        <v>680</v>
      </c>
      <c r="E17" s="88">
        <f t="shared" ca="1" si="2"/>
        <v>114320</v>
      </c>
      <c r="F17" s="88">
        <f t="shared" ca="1" si="3"/>
        <v>116320</v>
      </c>
      <c r="G17" s="88">
        <f t="shared" si="4"/>
        <v>200000</v>
      </c>
      <c r="H17" t="str">
        <f t="shared" ca="1" si="5"/>
        <v/>
      </c>
      <c r="J17" s="88">
        <f>月額表!B16</f>
        <v>115000</v>
      </c>
      <c r="K17" s="88">
        <f>月額表!C16</f>
        <v>117000</v>
      </c>
      <c r="L17">
        <f>月額表!L16</f>
        <v>4100</v>
      </c>
      <c r="M17">
        <f t="shared" si="6"/>
        <v>110900</v>
      </c>
      <c r="N17">
        <f t="shared" si="7"/>
        <v>112900</v>
      </c>
      <c r="O17" s="88">
        <f t="shared" si="0"/>
        <v>200000</v>
      </c>
      <c r="P17" t="str">
        <f t="shared" si="8"/>
        <v/>
      </c>
    </row>
    <row r="18" spans="2:16">
      <c r="B18" s="88">
        <f>月額表!B17</f>
        <v>117000</v>
      </c>
      <c r="C18" s="88">
        <f>月額表!C17</f>
        <v>119000</v>
      </c>
      <c r="D18" s="88">
        <f t="shared" ca="1" si="1"/>
        <v>790</v>
      </c>
      <c r="E18" s="88">
        <f t="shared" ca="1" si="2"/>
        <v>116210</v>
      </c>
      <c r="F18" s="88">
        <f t="shared" ca="1" si="3"/>
        <v>118210</v>
      </c>
      <c r="G18" s="88">
        <f t="shared" si="4"/>
        <v>200000</v>
      </c>
      <c r="H18" t="str">
        <f t="shared" ca="1" si="5"/>
        <v/>
      </c>
      <c r="J18" s="88">
        <f>月額表!B17</f>
        <v>117000</v>
      </c>
      <c r="K18" s="88">
        <f>月額表!C17</f>
        <v>119000</v>
      </c>
      <c r="L18">
        <f>月額表!L17</f>
        <v>4200</v>
      </c>
      <c r="M18">
        <f t="shared" si="6"/>
        <v>112800</v>
      </c>
      <c r="N18">
        <f t="shared" si="7"/>
        <v>114800</v>
      </c>
      <c r="O18" s="88">
        <f t="shared" si="0"/>
        <v>200000</v>
      </c>
      <c r="P18" t="str">
        <f t="shared" si="8"/>
        <v/>
      </c>
    </row>
    <row r="19" spans="2:16">
      <c r="B19" s="88">
        <f>月額表!B18</f>
        <v>119000</v>
      </c>
      <c r="C19" s="88">
        <f>月額表!C18</f>
        <v>121000</v>
      </c>
      <c r="D19" s="88">
        <f t="shared" ca="1" si="1"/>
        <v>890</v>
      </c>
      <c r="E19" s="88">
        <f t="shared" ref="E19:E82" ca="1" si="9">B19-D19</f>
        <v>118110</v>
      </c>
      <c r="F19" s="88">
        <f t="shared" ref="F19:F82" ca="1" si="10">C19-D19</f>
        <v>120110</v>
      </c>
      <c r="G19" s="88">
        <f t="shared" si="4"/>
        <v>200000</v>
      </c>
      <c r="H19" t="str">
        <f t="shared" ca="1" si="5"/>
        <v/>
      </c>
      <c r="J19" s="88">
        <f>月額表!B18</f>
        <v>119000</v>
      </c>
      <c r="K19" s="88">
        <f>月額表!C18</f>
        <v>121000</v>
      </c>
      <c r="L19">
        <f>月額表!L18</f>
        <v>4300</v>
      </c>
      <c r="M19">
        <f t="shared" si="6"/>
        <v>114700</v>
      </c>
      <c r="N19">
        <f t="shared" si="7"/>
        <v>116700</v>
      </c>
      <c r="O19" s="88">
        <f t="shared" si="0"/>
        <v>200000</v>
      </c>
      <c r="P19" t="str">
        <f t="shared" si="8"/>
        <v/>
      </c>
    </row>
    <row r="20" spans="2:16">
      <c r="B20" s="88">
        <f>月額表!B19</f>
        <v>121000</v>
      </c>
      <c r="C20" s="88">
        <f>月額表!C19</f>
        <v>123000</v>
      </c>
      <c r="D20" s="88">
        <f t="shared" ca="1" si="1"/>
        <v>990</v>
      </c>
      <c r="E20" s="88">
        <f t="shared" ca="1" si="9"/>
        <v>120010</v>
      </c>
      <c r="F20" s="88">
        <f t="shared" ca="1" si="10"/>
        <v>122010</v>
      </c>
      <c r="G20" s="88">
        <f t="shared" si="4"/>
        <v>200000</v>
      </c>
      <c r="H20" t="str">
        <f t="shared" ca="1" si="5"/>
        <v/>
      </c>
      <c r="J20" s="88">
        <f>月額表!B19</f>
        <v>121000</v>
      </c>
      <c r="K20" s="88">
        <f>月額表!C19</f>
        <v>123000</v>
      </c>
      <c r="L20">
        <f>月額表!L19</f>
        <v>4300</v>
      </c>
      <c r="M20">
        <f t="shared" si="6"/>
        <v>116700</v>
      </c>
      <c r="N20">
        <f t="shared" si="7"/>
        <v>118700</v>
      </c>
      <c r="O20" s="88">
        <f t="shared" si="0"/>
        <v>200000</v>
      </c>
      <c r="P20" t="str">
        <f t="shared" si="8"/>
        <v/>
      </c>
    </row>
    <row r="21" spans="2:16">
      <c r="B21" s="88">
        <f>月額表!B20</f>
        <v>123000</v>
      </c>
      <c r="C21" s="88">
        <f>月額表!C20</f>
        <v>125000</v>
      </c>
      <c r="D21" s="88">
        <f t="shared" ca="1" si="1"/>
        <v>1090</v>
      </c>
      <c r="E21" s="88">
        <f t="shared" ca="1" si="9"/>
        <v>121910</v>
      </c>
      <c r="F21" s="88">
        <f t="shared" ca="1" si="10"/>
        <v>123910</v>
      </c>
      <c r="G21" s="88">
        <f t="shared" si="4"/>
        <v>200000</v>
      </c>
      <c r="H21" t="str">
        <f t="shared" ca="1" si="5"/>
        <v/>
      </c>
      <c r="J21" s="88">
        <f>月額表!B20</f>
        <v>123000</v>
      </c>
      <c r="K21" s="88">
        <f>月額表!C20</f>
        <v>125000</v>
      </c>
      <c r="L21">
        <f>月額表!L20</f>
        <v>4400</v>
      </c>
      <c r="M21">
        <f t="shared" si="6"/>
        <v>118600</v>
      </c>
      <c r="N21">
        <f t="shared" si="7"/>
        <v>120600</v>
      </c>
      <c r="O21" s="88">
        <f t="shared" si="0"/>
        <v>200000</v>
      </c>
      <c r="P21" t="str">
        <f t="shared" si="8"/>
        <v/>
      </c>
    </row>
    <row r="22" spans="2:16">
      <c r="B22" s="88">
        <f>月額表!B21</f>
        <v>0</v>
      </c>
      <c r="C22" s="88">
        <f>月額表!C21</f>
        <v>0</v>
      </c>
      <c r="D22" s="88">
        <f t="shared" ca="1" si="1"/>
        <v>0</v>
      </c>
      <c r="E22" s="88">
        <f t="shared" ca="1" si="9"/>
        <v>0</v>
      </c>
      <c r="F22" s="88">
        <f t="shared" ca="1" si="10"/>
        <v>0</v>
      </c>
      <c r="G22" s="88">
        <f t="shared" si="4"/>
        <v>200000</v>
      </c>
      <c r="H22" t="str">
        <f t="shared" ca="1" si="5"/>
        <v/>
      </c>
      <c r="J22" s="88">
        <f>月額表!B21</f>
        <v>0</v>
      </c>
      <c r="K22" s="88">
        <f>月額表!C21</f>
        <v>0</v>
      </c>
      <c r="L22">
        <f>月額表!L21</f>
        <v>0</v>
      </c>
      <c r="M22">
        <f t="shared" si="6"/>
        <v>0</v>
      </c>
      <c r="N22">
        <f t="shared" si="7"/>
        <v>0</v>
      </c>
      <c r="O22" s="88">
        <f t="shared" si="0"/>
        <v>200000</v>
      </c>
      <c r="P22" t="str">
        <f t="shared" si="8"/>
        <v/>
      </c>
    </row>
    <row r="23" spans="2:16">
      <c r="B23" s="88">
        <f>月額表!B22</f>
        <v>125000</v>
      </c>
      <c r="C23" s="88">
        <f>月額表!C22</f>
        <v>127000</v>
      </c>
      <c r="D23" s="88">
        <f t="shared" ca="1" si="1"/>
        <v>1190</v>
      </c>
      <c r="E23" s="88">
        <f t="shared" ca="1" si="9"/>
        <v>123810</v>
      </c>
      <c r="F23" s="88">
        <f t="shared" ca="1" si="10"/>
        <v>125810</v>
      </c>
      <c r="G23" s="88">
        <f t="shared" si="4"/>
        <v>200000</v>
      </c>
      <c r="H23" t="str">
        <f t="shared" ca="1" si="5"/>
        <v/>
      </c>
      <c r="J23" s="88">
        <f>月額表!B22</f>
        <v>125000</v>
      </c>
      <c r="K23" s="88">
        <f>月額表!C22</f>
        <v>127000</v>
      </c>
      <c r="L23">
        <f>月額表!L22</f>
        <v>4700</v>
      </c>
      <c r="M23">
        <f t="shared" si="6"/>
        <v>120300</v>
      </c>
      <c r="N23">
        <f t="shared" si="7"/>
        <v>122300</v>
      </c>
      <c r="O23" s="88">
        <f t="shared" si="0"/>
        <v>200000</v>
      </c>
      <c r="P23" t="str">
        <f t="shared" si="8"/>
        <v/>
      </c>
    </row>
    <row r="24" spans="2:16">
      <c r="B24" s="88">
        <f>月額表!B23</f>
        <v>127000</v>
      </c>
      <c r="C24" s="88">
        <f>月額表!C23</f>
        <v>129000</v>
      </c>
      <c r="D24" s="88">
        <f t="shared" ca="1" si="1"/>
        <v>1300</v>
      </c>
      <c r="E24" s="88">
        <f t="shared" ca="1" si="9"/>
        <v>125700</v>
      </c>
      <c r="F24" s="88">
        <f t="shared" ca="1" si="10"/>
        <v>127700</v>
      </c>
      <c r="G24" s="88">
        <f t="shared" si="4"/>
        <v>200000</v>
      </c>
      <c r="H24" t="str">
        <f t="shared" ca="1" si="5"/>
        <v/>
      </c>
      <c r="J24" s="88">
        <f>月額表!B23</f>
        <v>127000</v>
      </c>
      <c r="K24" s="88">
        <f>月額表!C23</f>
        <v>129000</v>
      </c>
      <c r="L24">
        <f>月額表!L23</f>
        <v>5000</v>
      </c>
      <c r="M24">
        <f t="shared" si="6"/>
        <v>122000</v>
      </c>
      <c r="N24">
        <f t="shared" si="7"/>
        <v>124000</v>
      </c>
      <c r="O24" s="88">
        <f t="shared" si="0"/>
        <v>200000</v>
      </c>
      <c r="P24" t="str">
        <f t="shared" si="8"/>
        <v/>
      </c>
    </row>
    <row r="25" spans="2:16">
      <c r="B25" s="88">
        <f>月額表!B24</f>
        <v>129000</v>
      </c>
      <c r="C25" s="88">
        <f>月額表!C24</f>
        <v>131000</v>
      </c>
      <c r="D25" s="88">
        <f t="shared" ca="1" si="1"/>
        <v>1400</v>
      </c>
      <c r="E25" s="88">
        <f t="shared" ca="1" si="9"/>
        <v>127600</v>
      </c>
      <c r="F25" s="88">
        <f t="shared" ca="1" si="10"/>
        <v>129600</v>
      </c>
      <c r="G25" s="88">
        <f t="shared" si="4"/>
        <v>200000</v>
      </c>
      <c r="H25" t="str">
        <f t="shared" ca="1" si="5"/>
        <v/>
      </c>
      <c r="J25" s="88">
        <f>月額表!B24</f>
        <v>129000</v>
      </c>
      <c r="K25" s="88">
        <f>月額表!C24</f>
        <v>131000</v>
      </c>
      <c r="L25">
        <f>月額表!L24</f>
        <v>5300</v>
      </c>
      <c r="M25">
        <f t="shared" si="6"/>
        <v>123700</v>
      </c>
      <c r="N25">
        <f t="shared" si="7"/>
        <v>125700</v>
      </c>
      <c r="O25" s="88">
        <f t="shared" si="0"/>
        <v>200000</v>
      </c>
      <c r="P25" t="str">
        <f t="shared" si="8"/>
        <v/>
      </c>
    </row>
    <row r="26" spans="2:16">
      <c r="B26" s="88">
        <f>月額表!B25</f>
        <v>131000</v>
      </c>
      <c r="C26" s="88">
        <f>月額表!C25</f>
        <v>133000</v>
      </c>
      <c r="D26" s="88">
        <f t="shared" ca="1" si="1"/>
        <v>1500</v>
      </c>
      <c r="E26" s="88">
        <f t="shared" ca="1" si="9"/>
        <v>129500</v>
      </c>
      <c r="F26" s="88">
        <f t="shared" ca="1" si="10"/>
        <v>131500</v>
      </c>
      <c r="G26" s="88">
        <f t="shared" si="4"/>
        <v>200000</v>
      </c>
      <c r="H26" t="str">
        <f t="shared" ca="1" si="5"/>
        <v/>
      </c>
      <c r="J26" s="88">
        <f>月額表!B25</f>
        <v>131000</v>
      </c>
      <c r="K26" s="88">
        <f>月額表!C25</f>
        <v>133000</v>
      </c>
      <c r="L26">
        <f>月額表!L25</f>
        <v>5500</v>
      </c>
      <c r="M26">
        <f t="shared" si="6"/>
        <v>125500</v>
      </c>
      <c r="N26">
        <f t="shared" si="7"/>
        <v>127500</v>
      </c>
      <c r="O26" s="88">
        <f t="shared" si="0"/>
        <v>200000</v>
      </c>
      <c r="P26" t="str">
        <f t="shared" si="8"/>
        <v/>
      </c>
    </row>
    <row r="27" spans="2:16">
      <c r="B27" s="88">
        <f>月額表!B26</f>
        <v>133000</v>
      </c>
      <c r="C27" s="88">
        <f>月額表!C26</f>
        <v>135000</v>
      </c>
      <c r="D27" s="88">
        <f t="shared" ca="1" si="1"/>
        <v>1600</v>
      </c>
      <c r="E27" s="88">
        <f t="shared" ca="1" si="9"/>
        <v>131400</v>
      </c>
      <c r="F27" s="88">
        <f t="shared" ca="1" si="10"/>
        <v>133400</v>
      </c>
      <c r="G27" s="88">
        <f t="shared" si="4"/>
        <v>200000</v>
      </c>
      <c r="H27" t="str">
        <f t="shared" ca="1" si="5"/>
        <v/>
      </c>
      <c r="J27" s="88">
        <f>月額表!B26</f>
        <v>133000</v>
      </c>
      <c r="K27" s="88">
        <f>月額表!C26</f>
        <v>135000</v>
      </c>
      <c r="L27">
        <f>月額表!L26</f>
        <v>5800</v>
      </c>
      <c r="M27">
        <f t="shared" si="6"/>
        <v>127200</v>
      </c>
      <c r="N27">
        <f t="shared" si="7"/>
        <v>129200</v>
      </c>
      <c r="O27" s="88">
        <f t="shared" si="0"/>
        <v>200000</v>
      </c>
      <c r="P27" t="str">
        <f t="shared" si="8"/>
        <v/>
      </c>
    </row>
    <row r="28" spans="2:16">
      <c r="B28" s="88">
        <f>月額表!B27</f>
        <v>0</v>
      </c>
      <c r="C28" s="88">
        <f>月額表!C27</f>
        <v>0</v>
      </c>
      <c r="D28" s="88">
        <f t="shared" ca="1" si="1"/>
        <v>0</v>
      </c>
      <c r="E28" s="88">
        <f t="shared" ca="1" si="9"/>
        <v>0</v>
      </c>
      <c r="F28" s="88">
        <f t="shared" ca="1" si="10"/>
        <v>0</v>
      </c>
      <c r="G28" s="88">
        <f t="shared" si="4"/>
        <v>200000</v>
      </c>
      <c r="H28" t="str">
        <f t="shared" ca="1" si="5"/>
        <v/>
      </c>
      <c r="J28" s="88">
        <f>月額表!B27</f>
        <v>0</v>
      </c>
      <c r="K28" s="88">
        <f>月額表!C27</f>
        <v>0</v>
      </c>
      <c r="L28">
        <f>月額表!L27</f>
        <v>0</v>
      </c>
      <c r="M28">
        <f t="shared" si="6"/>
        <v>0</v>
      </c>
      <c r="N28">
        <f t="shared" si="7"/>
        <v>0</v>
      </c>
      <c r="O28" s="88">
        <f t="shared" si="0"/>
        <v>200000</v>
      </c>
      <c r="P28" t="str">
        <f t="shared" si="8"/>
        <v/>
      </c>
    </row>
    <row r="29" spans="2:16">
      <c r="B29" s="88">
        <f>月額表!B28</f>
        <v>135000</v>
      </c>
      <c r="C29" s="88">
        <f>月額表!C28</f>
        <v>137000</v>
      </c>
      <c r="D29" s="88">
        <f t="shared" ca="1" si="1"/>
        <v>1710</v>
      </c>
      <c r="E29" s="88">
        <f t="shared" ca="1" si="9"/>
        <v>133290</v>
      </c>
      <c r="F29" s="88">
        <f t="shared" ca="1" si="10"/>
        <v>135290</v>
      </c>
      <c r="G29" s="88">
        <f t="shared" si="4"/>
        <v>200000</v>
      </c>
      <c r="H29" t="str">
        <f t="shared" ca="1" si="5"/>
        <v/>
      </c>
      <c r="J29" s="88">
        <f>月額表!B28</f>
        <v>135000</v>
      </c>
      <c r="K29" s="88">
        <f>月額表!C28</f>
        <v>137000</v>
      </c>
      <c r="L29">
        <f>月額表!L28</f>
        <v>6100</v>
      </c>
      <c r="M29">
        <f t="shared" si="6"/>
        <v>128900</v>
      </c>
      <c r="N29">
        <f t="shared" si="7"/>
        <v>130900</v>
      </c>
      <c r="O29" s="88">
        <f t="shared" si="0"/>
        <v>200000</v>
      </c>
      <c r="P29" t="str">
        <f t="shared" si="8"/>
        <v/>
      </c>
    </row>
    <row r="30" spans="2:16">
      <c r="B30" s="88">
        <f>月額表!B29</f>
        <v>137000</v>
      </c>
      <c r="C30" s="88">
        <f>月額表!C29</f>
        <v>139000</v>
      </c>
      <c r="D30" s="88">
        <f t="shared" ca="1" si="1"/>
        <v>1810</v>
      </c>
      <c r="E30" s="88">
        <f t="shared" ca="1" si="9"/>
        <v>135190</v>
      </c>
      <c r="F30" s="88">
        <f t="shared" ca="1" si="10"/>
        <v>137190</v>
      </c>
      <c r="G30" s="88">
        <f t="shared" si="4"/>
        <v>200000</v>
      </c>
      <c r="H30" t="str">
        <f t="shared" ca="1" si="5"/>
        <v/>
      </c>
      <c r="J30" s="88">
        <f>月額表!B29</f>
        <v>137000</v>
      </c>
      <c r="K30" s="88">
        <f>月額表!C29</f>
        <v>139000</v>
      </c>
      <c r="L30">
        <f>月額表!L29</f>
        <v>6400</v>
      </c>
      <c r="M30">
        <f t="shared" si="6"/>
        <v>130600</v>
      </c>
      <c r="N30">
        <f t="shared" si="7"/>
        <v>132600</v>
      </c>
      <c r="O30" s="88">
        <f t="shared" si="0"/>
        <v>200000</v>
      </c>
      <c r="P30" t="str">
        <f t="shared" si="8"/>
        <v/>
      </c>
    </row>
    <row r="31" spans="2:16">
      <c r="B31" s="88">
        <f>月額表!B30</f>
        <v>139000</v>
      </c>
      <c r="C31" s="88">
        <f>月額表!C30</f>
        <v>141000</v>
      </c>
      <c r="D31" s="88">
        <f t="shared" ca="1" si="1"/>
        <v>1910</v>
      </c>
      <c r="E31" s="88">
        <f t="shared" ca="1" si="9"/>
        <v>137090</v>
      </c>
      <c r="F31" s="88">
        <f t="shared" ca="1" si="10"/>
        <v>139090</v>
      </c>
      <c r="G31" s="88">
        <f t="shared" si="4"/>
        <v>200000</v>
      </c>
      <c r="H31" t="str">
        <f t="shared" ca="1" si="5"/>
        <v/>
      </c>
      <c r="J31" s="88">
        <f>月額表!B30</f>
        <v>139000</v>
      </c>
      <c r="K31" s="88">
        <f>月額表!C30</f>
        <v>141000</v>
      </c>
      <c r="L31">
        <f>月額表!L30</f>
        <v>6700</v>
      </c>
      <c r="M31">
        <f t="shared" si="6"/>
        <v>132300</v>
      </c>
      <c r="N31">
        <f t="shared" si="7"/>
        <v>134300</v>
      </c>
      <c r="O31" s="88">
        <f t="shared" si="0"/>
        <v>200000</v>
      </c>
      <c r="P31" t="str">
        <f t="shared" si="8"/>
        <v/>
      </c>
    </row>
    <row r="32" spans="2:16">
      <c r="B32" s="88">
        <f>月額表!B31</f>
        <v>141000</v>
      </c>
      <c r="C32" s="88">
        <f>月額表!C31</f>
        <v>143000</v>
      </c>
      <c r="D32" s="88">
        <f t="shared" ca="1" si="1"/>
        <v>2010</v>
      </c>
      <c r="E32" s="88">
        <f t="shared" ca="1" si="9"/>
        <v>138990</v>
      </c>
      <c r="F32" s="88">
        <f t="shared" ca="1" si="10"/>
        <v>140990</v>
      </c>
      <c r="G32" s="88">
        <f t="shared" si="4"/>
        <v>200000</v>
      </c>
      <c r="H32" t="str">
        <f t="shared" ca="1" si="5"/>
        <v/>
      </c>
      <c r="J32" s="88">
        <f>月額表!B31</f>
        <v>141000</v>
      </c>
      <c r="K32" s="88">
        <f>月額表!C31</f>
        <v>143000</v>
      </c>
      <c r="L32">
        <f>月額表!L31</f>
        <v>7000</v>
      </c>
      <c r="M32">
        <f t="shared" si="6"/>
        <v>134000</v>
      </c>
      <c r="N32">
        <f t="shared" si="7"/>
        <v>136000</v>
      </c>
      <c r="O32" s="88">
        <f t="shared" si="0"/>
        <v>200000</v>
      </c>
      <c r="P32" t="str">
        <f t="shared" si="8"/>
        <v/>
      </c>
    </row>
    <row r="33" spans="2:16">
      <c r="B33" s="88">
        <f>月額表!B32</f>
        <v>143000</v>
      </c>
      <c r="C33" s="88">
        <f>月額表!C32</f>
        <v>145000</v>
      </c>
      <c r="D33" s="88">
        <f t="shared" ca="1" si="1"/>
        <v>2110</v>
      </c>
      <c r="E33" s="88">
        <f t="shared" ca="1" si="9"/>
        <v>140890</v>
      </c>
      <c r="F33" s="88">
        <f t="shared" ca="1" si="10"/>
        <v>142890</v>
      </c>
      <c r="G33" s="88">
        <f t="shared" si="4"/>
        <v>200000</v>
      </c>
      <c r="H33" t="str">
        <f t="shared" ca="1" si="5"/>
        <v/>
      </c>
      <c r="J33" s="88">
        <f>月額表!B32</f>
        <v>143000</v>
      </c>
      <c r="K33" s="88">
        <f>月額表!C32</f>
        <v>145000</v>
      </c>
      <c r="L33">
        <f>月額表!L32</f>
        <v>7400</v>
      </c>
      <c r="M33">
        <f t="shared" si="6"/>
        <v>135600</v>
      </c>
      <c r="N33">
        <f t="shared" si="7"/>
        <v>137600</v>
      </c>
      <c r="O33" s="88">
        <f t="shared" si="0"/>
        <v>200000</v>
      </c>
      <c r="P33" t="str">
        <f t="shared" si="8"/>
        <v/>
      </c>
    </row>
    <row r="34" spans="2:16">
      <c r="B34" s="88">
        <f>月額表!B33</f>
        <v>0</v>
      </c>
      <c r="C34" s="88">
        <f>月額表!C33</f>
        <v>0</v>
      </c>
      <c r="D34" s="88">
        <f t="shared" ca="1" si="1"/>
        <v>0</v>
      </c>
      <c r="E34" s="88">
        <f t="shared" ca="1" si="9"/>
        <v>0</v>
      </c>
      <c r="F34" s="88">
        <f t="shared" ca="1" si="10"/>
        <v>0</v>
      </c>
      <c r="G34" s="88">
        <f t="shared" si="4"/>
        <v>200000</v>
      </c>
      <c r="H34" t="str">
        <f t="shared" ca="1" si="5"/>
        <v/>
      </c>
      <c r="J34" s="88">
        <f>月額表!B33</f>
        <v>0</v>
      </c>
      <c r="K34" s="88">
        <f>月額表!C33</f>
        <v>0</v>
      </c>
      <c r="L34">
        <f>月額表!L33</f>
        <v>0</v>
      </c>
      <c r="M34">
        <f t="shared" si="6"/>
        <v>0</v>
      </c>
      <c r="N34">
        <f t="shared" si="7"/>
        <v>0</v>
      </c>
      <c r="O34" s="88">
        <f t="shared" si="0"/>
        <v>200000</v>
      </c>
      <c r="P34" t="str">
        <f t="shared" si="8"/>
        <v/>
      </c>
    </row>
    <row r="35" spans="2:16">
      <c r="B35" s="88">
        <f>月額表!B34</f>
        <v>145000</v>
      </c>
      <c r="C35" s="88">
        <f>月額表!C34</f>
        <v>147000</v>
      </c>
      <c r="D35" s="88">
        <f t="shared" ca="1" si="1"/>
        <v>2220</v>
      </c>
      <c r="E35" s="88">
        <f t="shared" ca="1" si="9"/>
        <v>142780</v>
      </c>
      <c r="F35" s="88">
        <f t="shared" ca="1" si="10"/>
        <v>144780</v>
      </c>
      <c r="G35" s="88">
        <f t="shared" si="4"/>
        <v>200000</v>
      </c>
      <c r="H35" t="str">
        <f t="shared" ca="1" si="5"/>
        <v/>
      </c>
      <c r="J35" s="88">
        <f>月額表!B34</f>
        <v>145000</v>
      </c>
      <c r="K35" s="88">
        <f>月額表!C34</f>
        <v>147000</v>
      </c>
      <c r="L35">
        <f>月額表!L34</f>
        <v>7700</v>
      </c>
      <c r="M35">
        <f t="shared" si="6"/>
        <v>137300</v>
      </c>
      <c r="N35">
        <f t="shared" si="7"/>
        <v>139300</v>
      </c>
      <c r="O35" s="88">
        <f t="shared" si="0"/>
        <v>200000</v>
      </c>
      <c r="P35" t="str">
        <f t="shared" si="8"/>
        <v/>
      </c>
    </row>
    <row r="36" spans="2:16">
      <c r="B36" s="88">
        <f>月額表!B35</f>
        <v>147000</v>
      </c>
      <c r="C36" s="88">
        <f>月額表!C35</f>
        <v>149000</v>
      </c>
      <c r="D36" s="88">
        <f t="shared" ca="1" si="1"/>
        <v>2320</v>
      </c>
      <c r="E36" s="88">
        <f t="shared" ca="1" si="9"/>
        <v>144680</v>
      </c>
      <c r="F36" s="88">
        <f t="shared" ca="1" si="10"/>
        <v>146680</v>
      </c>
      <c r="G36" s="88">
        <f t="shared" si="4"/>
        <v>200000</v>
      </c>
      <c r="H36" t="str">
        <f t="shared" ca="1" si="5"/>
        <v/>
      </c>
      <c r="J36" s="88">
        <f>月額表!B35</f>
        <v>147000</v>
      </c>
      <c r="K36" s="88">
        <f>月額表!C35</f>
        <v>149000</v>
      </c>
      <c r="L36">
        <f>月額表!L35</f>
        <v>8000</v>
      </c>
      <c r="M36">
        <f t="shared" si="6"/>
        <v>139000</v>
      </c>
      <c r="N36">
        <f t="shared" si="7"/>
        <v>141000</v>
      </c>
      <c r="O36" s="88">
        <f t="shared" si="0"/>
        <v>200000</v>
      </c>
      <c r="P36" t="str">
        <f t="shared" si="8"/>
        <v/>
      </c>
    </row>
    <row r="37" spans="2:16">
      <c r="B37" s="88">
        <f>月額表!B36</f>
        <v>149000</v>
      </c>
      <c r="C37" s="88">
        <f>月額表!C36</f>
        <v>151000</v>
      </c>
      <c r="D37" s="88">
        <f t="shared" ca="1" si="1"/>
        <v>2420</v>
      </c>
      <c r="E37" s="88">
        <f t="shared" ca="1" si="9"/>
        <v>146580</v>
      </c>
      <c r="F37" s="88">
        <f t="shared" ca="1" si="10"/>
        <v>148580</v>
      </c>
      <c r="G37" s="88">
        <f t="shared" si="4"/>
        <v>200000</v>
      </c>
      <c r="H37" t="str">
        <f t="shared" ca="1" si="5"/>
        <v/>
      </c>
      <c r="J37" s="88">
        <f>月額表!B36</f>
        <v>149000</v>
      </c>
      <c r="K37" s="88">
        <f>月額表!C36</f>
        <v>151000</v>
      </c>
      <c r="L37">
        <f>月額表!L36</f>
        <v>8300</v>
      </c>
      <c r="M37">
        <f t="shared" si="6"/>
        <v>140700</v>
      </c>
      <c r="N37">
        <f t="shared" si="7"/>
        <v>142700</v>
      </c>
      <c r="O37" s="88">
        <f t="shared" si="0"/>
        <v>200000</v>
      </c>
      <c r="P37" t="str">
        <f t="shared" si="8"/>
        <v/>
      </c>
    </row>
    <row r="38" spans="2:16">
      <c r="B38" s="88">
        <f>月額表!B37</f>
        <v>151000</v>
      </c>
      <c r="C38" s="88">
        <f>月額表!C37</f>
        <v>153000</v>
      </c>
      <c r="D38" s="88">
        <f t="shared" ca="1" si="1"/>
        <v>2520</v>
      </c>
      <c r="E38" s="88">
        <f t="shared" ca="1" si="9"/>
        <v>148480</v>
      </c>
      <c r="F38" s="88">
        <f t="shared" ca="1" si="10"/>
        <v>150480</v>
      </c>
      <c r="G38" s="88">
        <f t="shared" si="4"/>
        <v>200000</v>
      </c>
      <c r="H38" t="str">
        <f t="shared" ca="1" si="5"/>
        <v/>
      </c>
      <c r="J38" s="88">
        <f>月額表!B37</f>
        <v>151000</v>
      </c>
      <c r="K38" s="88">
        <f>月額表!C37</f>
        <v>153000</v>
      </c>
      <c r="L38">
        <f>月額表!L37</f>
        <v>8600</v>
      </c>
      <c r="M38">
        <f t="shared" si="6"/>
        <v>142400</v>
      </c>
      <c r="N38">
        <f t="shared" si="7"/>
        <v>144400</v>
      </c>
      <c r="O38" s="88">
        <f t="shared" si="0"/>
        <v>200000</v>
      </c>
      <c r="P38" t="str">
        <f t="shared" si="8"/>
        <v/>
      </c>
    </row>
    <row r="39" spans="2:16">
      <c r="B39" s="88">
        <f>月額表!B38</f>
        <v>153000</v>
      </c>
      <c r="C39" s="88">
        <f>月額表!C38</f>
        <v>155000</v>
      </c>
      <c r="D39" s="88">
        <f t="shared" ca="1" si="1"/>
        <v>2620</v>
      </c>
      <c r="E39" s="88">
        <f t="shared" ca="1" si="9"/>
        <v>150380</v>
      </c>
      <c r="F39" s="88">
        <f t="shared" ca="1" si="10"/>
        <v>152380</v>
      </c>
      <c r="G39" s="88">
        <f t="shared" si="4"/>
        <v>200000</v>
      </c>
      <c r="H39" t="str">
        <f t="shared" ca="1" si="5"/>
        <v/>
      </c>
      <c r="J39" s="88">
        <f>月額表!B38</f>
        <v>153000</v>
      </c>
      <c r="K39" s="88">
        <f>月額表!C38</f>
        <v>155000</v>
      </c>
      <c r="L39">
        <f>月額表!L38</f>
        <v>8900</v>
      </c>
      <c r="M39">
        <f t="shared" si="6"/>
        <v>144100</v>
      </c>
      <c r="N39">
        <f t="shared" si="7"/>
        <v>146100</v>
      </c>
      <c r="O39" s="88">
        <f t="shared" si="0"/>
        <v>200000</v>
      </c>
      <c r="P39" t="str">
        <f t="shared" si="8"/>
        <v/>
      </c>
    </row>
    <row r="40" spans="2:16">
      <c r="B40" s="88">
        <f>月額表!B39</f>
        <v>0</v>
      </c>
      <c r="C40" s="88">
        <f>月額表!C39</f>
        <v>0</v>
      </c>
      <c r="D40" s="88">
        <f t="shared" ca="1" si="1"/>
        <v>0</v>
      </c>
      <c r="E40" s="88">
        <f t="shared" ca="1" si="9"/>
        <v>0</v>
      </c>
      <c r="F40" s="88">
        <f t="shared" ca="1" si="10"/>
        <v>0</v>
      </c>
      <c r="G40" s="88">
        <f t="shared" si="4"/>
        <v>200000</v>
      </c>
      <c r="H40" t="str">
        <f t="shared" ca="1" si="5"/>
        <v/>
      </c>
      <c r="J40" s="88">
        <f>月額表!B39</f>
        <v>0</v>
      </c>
      <c r="K40" s="88">
        <f>月額表!C39</f>
        <v>0</v>
      </c>
      <c r="L40">
        <f>月額表!L39</f>
        <v>0</v>
      </c>
      <c r="M40">
        <f t="shared" si="6"/>
        <v>0</v>
      </c>
      <c r="N40">
        <f t="shared" si="7"/>
        <v>0</v>
      </c>
      <c r="O40" s="88">
        <f t="shared" si="0"/>
        <v>200000</v>
      </c>
      <c r="P40" t="str">
        <f t="shared" si="8"/>
        <v/>
      </c>
    </row>
    <row r="41" spans="2:16">
      <c r="B41" s="88">
        <f>月額表!B40</f>
        <v>155000</v>
      </c>
      <c r="C41" s="88">
        <f>月額表!C40</f>
        <v>157000</v>
      </c>
      <c r="D41" s="88">
        <f t="shared" ca="1" si="1"/>
        <v>2730</v>
      </c>
      <c r="E41" s="88">
        <f t="shared" ca="1" si="9"/>
        <v>152270</v>
      </c>
      <c r="F41" s="88">
        <f t="shared" ca="1" si="10"/>
        <v>154270</v>
      </c>
      <c r="G41" s="88">
        <f t="shared" si="4"/>
        <v>200000</v>
      </c>
      <c r="H41" t="str">
        <f t="shared" ca="1" si="5"/>
        <v/>
      </c>
      <c r="J41" s="88">
        <f>月額表!B40</f>
        <v>155000</v>
      </c>
      <c r="K41" s="88">
        <f>月額表!C40</f>
        <v>157000</v>
      </c>
      <c r="L41">
        <f>月額表!L40</f>
        <v>9200</v>
      </c>
      <c r="M41">
        <f t="shared" si="6"/>
        <v>145800</v>
      </c>
      <c r="N41">
        <f t="shared" si="7"/>
        <v>147800</v>
      </c>
      <c r="O41" s="88">
        <f t="shared" si="0"/>
        <v>200000</v>
      </c>
      <c r="P41" t="str">
        <f t="shared" si="8"/>
        <v/>
      </c>
    </row>
    <row r="42" spans="2:16">
      <c r="B42" s="88">
        <f>月額表!B41</f>
        <v>157000</v>
      </c>
      <c r="C42" s="88">
        <f>月額表!C41</f>
        <v>159000</v>
      </c>
      <c r="D42" s="88">
        <f t="shared" ca="1" si="1"/>
        <v>2830</v>
      </c>
      <c r="E42" s="88">
        <f t="shared" ca="1" si="9"/>
        <v>154170</v>
      </c>
      <c r="F42" s="88">
        <f t="shared" ca="1" si="10"/>
        <v>156170</v>
      </c>
      <c r="G42" s="88">
        <f t="shared" si="4"/>
        <v>200000</v>
      </c>
      <c r="H42" t="str">
        <f t="shared" ca="1" si="5"/>
        <v/>
      </c>
      <c r="J42" s="88">
        <f>月額表!B41</f>
        <v>157000</v>
      </c>
      <c r="K42" s="88">
        <f>月額表!C41</f>
        <v>159000</v>
      </c>
      <c r="L42">
        <f>月額表!L41</f>
        <v>9500</v>
      </c>
      <c r="M42">
        <f t="shared" si="6"/>
        <v>147500</v>
      </c>
      <c r="N42">
        <f t="shared" si="7"/>
        <v>149500</v>
      </c>
      <c r="O42" s="88">
        <f t="shared" si="0"/>
        <v>200000</v>
      </c>
      <c r="P42" t="str">
        <f t="shared" si="8"/>
        <v/>
      </c>
    </row>
    <row r="43" spans="2:16">
      <c r="B43" s="88">
        <f>月額表!B42</f>
        <v>159000</v>
      </c>
      <c r="C43" s="88">
        <f>月額表!C42</f>
        <v>161000</v>
      </c>
      <c r="D43" s="88">
        <f t="shared" ca="1" si="1"/>
        <v>2910</v>
      </c>
      <c r="E43" s="88">
        <f t="shared" ca="1" si="9"/>
        <v>156090</v>
      </c>
      <c r="F43" s="88">
        <f t="shared" ca="1" si="10"/>
        <v>158090</v>
      </c>
      <c r="G43" s="88">
        <f t="shared" si="4"/>
        <v>200000</v>
      </c>
      <c r="H43" t="str">
        <f t="shared" ca="1" si="5"/>
        <v/>
      </c>
      <c r="J43" s="88">
        <f>月額表!B42</f>
        <v>159000</v>
      </c>
      <c r="K43" s="88">
        <f>月額表!C42</f>
        <v>161000</v>
      </c>
      <c r="L43">
        <f>月額表!L42</f>
        <v>9800</v>
      </c>
      <c r="M43">
        <f t="shared" si="6"/>
        <v>149200</v>
      </c>
      <c r="N43">
        <f t="shared" si="7"/>
        <v>151200</v>
      </c>
      <c r="O43" s="88">
        <f t="shared" si="0"/>
        <v>200000</v>
      </c>
      <c r="P43" t="str">
        <f t="shared" si="8"/>
        <v/>
      </c>
    </row>
    <row r="44" spans="2:16">
      <c r="B44" s="88">
        <f>月額表!B43</f>
        <v>161000</v>
      </c>
      <c r="C44" s="88">
        <f>月額表!C43</f>
        <v>163000</v>
      </c>
      <c r="D44" s="88">
        <f t="shared" ca="1" si="1"/>
        <v>2980</v>
      </c>
      <c r="E44" s="88">
        <f t="shared" ca="1" si="9"/>
        <v>158020</v>
      </c>
      <c r="F44" s="88">
        <f t="shared" ca="1" si="10"/>
        <v>160020</v>
      </c>
      <c r="G44" s="88">
        <f t="shared" si="4"/>
        <v>200000</v>
      </c>
      <c r="H44" t="str">
        <f t="shared" ca="1" si="5"/>
        <v/>
      </c>
      <c r="J44" s="88">
        <f>月額表!B43</f>
        <v>161000</v>
      </c>
      <c r="K44" s="88">
        <f>月額表!C43</f>
        <v>163000</v>
      </c>
      <c r="L44">
        <f>月額表!L43</f>
        <v>10100</v>
      </c>
      <c r="M44">
        <f t="shared" si="6"/>
        <v>150900</v>
      </c>
      <c r="N44">
        <f t="shared" si="7"/>
        <v>152900</v>
      </c>
      <c r="O44" s="88">
        <f t="shared" si="0"/>
        <v>200000</v>
      </c>
      <c r="P44" t="str">
        <f t="shared" si="8"/>
        <v/>
      </c>
    </row>
    <row r="45" spans="2:16">
      <c r="B45" s="88">
        <f>月額表!B44</f>
        <v>163000</v>
      </c>
      <c r="C45" s="88">
        <f>月額表!C44</f>
        <v>165000</v>
      </c>
      <c r="D45" s="88">
        <f t="shared" ca="1" si="1"/>
        <v>3050</v>
      </c>
      <c r="E45" s="88">
        <f t="shared" ca="1" si="9"/>
        <v>159950</v>
      </c>
      <c r="F45" s="88">
        <f t="shared" ca="1" si="10"/>
        <v>161950</v>
      </c>
      <c r="G45" s="88">
        <f t="shared" si="4"/>
        <v>200000</v>
      </c>
      <c r="H45" t="str">
        <f t="shared" ca="1" si="5"/>
        <v/>
      </c>
      <c r="J45" s="88">
        <f>月額表!B44</f>
        <v>163000</v>
      </c>
      <c r="K45" s="88">
        <f>月額表!C44</f>
        <v>165000</v>
      </c>
      <c r="L45">
        <f>月額表!L44</f>
        <v>10400</v>
      </c>
      <c r="M45">
        <f t="shared" si="6"/>
        <v>152600</v>
      </c>
      <c r="N45">
        <f t="shared" si="7"/>
        <v>154600</v>
      </c>
      <c r="O45" s="88">
        <f t="shared" si="0"/>
        <v>200000</v>
      </c>
      <c r="P45" t="str">
        <f t="shared" si="8"/>
        <v/>
      </c>
    </row>
    <row r="46" spans="2:16">
      <c r="B46" s="88">
        <f>月額表!B45</f>
        <v>0</v>
      </c>
      <c r="C46" s="88">
        <f>月額表!C45</f>
        <v>0</v>
      </c>
      <c r="D46" s="88">
        <f t="shared" ca="1" si="1"/>
        <v>0</v>
      </c>
      <c r="E46" s="88">
        <f t="shared" ca="1" si="9"/>
        <v>0</v>
      </c>
      <c r="F46" s="88">
        <f t="shared" ca="1" si="10"/>
        <v>0</v>
      </c>
      <c r="G46" s="88">
        <f t="shared" si="4"/>
        <v>200000</v>
      </c>
      <c r="H46" t="str">
        <f t="shared" ca="1" si="5"/>
        <v/>
      </c>
      <c r="J46" s="88">
        <f>月額表!B45</f>
        <v>0</v>
      </c>
      <c r="K46" s="88">
        <f>月額表!C45</f>
        <v>0</v>
      </c>
      <c r="L46">
        <f>月額表!L45</f>
        <v>0</v>
      </c>
      <c r="M46">
        <f t="shared" si="6"/>
        <v>0</v>
      </c>
      <c r="N46">
        <f t="shared" si="7"/>
        <v>0</v>
      </c>
      <c r="O46" s="88">
        <f t="shared" si="0"/>
        <v>200000</v>
      </c>
      <c r="P46" t="str">
        <f t="shared" si="8"/>
        <v/>
      </c>
    </row>
    <row r="47" spans="2:16">
      <c r="B47" s="88">
        <f>月額表!B46</f>
        <v>165000</v>
      </c>
      <c r="C47" s="88">
        <f>月額表!C46</f>
        <v>167000</v>
      </c>
      <c r="D47" s="88">
        <f t="shared" ca="1" si="1"/>
        <v>3120</v>
      </c>
      <c r="E47" s="88">
        <f t="shared" ca="1" si="9"/>
        <v>161880</v>
      </c>
      <c r="F47" s="88">
        <f t="shared" ca="1" si="10"/>
        <v>163880</v>
      </c>
      <c r="G47" s="88">
        <f t="shared" si="4"/>
        <v>200000</v>
      </c>
      <c r="H47" t="str">
        <f t="shared" ca="1" si="5"/>
        <v/>
      </c>
      <c r="J47" s="88">
        <f>月額表!B46</f>
        <v>165000</v>
      </c>
      <c r="K47" s="88">
        <f>月額表!C46</f>
        <v>167000</v>
      </c>
      <c r="L47">
        <f>月額表!L46</f>
        <v>10700</v>
      </c>
      <c r="M47">
        <f t="shared" si="6"/>
        <v>154300</v>
      </c>
      <c r="N47">
        <f t="shared" si="7"/>
        <v>156300</v>
      </c>
      <c r="O47" s="88">
        <f t="shared" si="0"/>
        <v>200000</v>
      </c>
      <c r="P47" t="str">
        <f t="shared" si="8"/>
        <v/>
      </c>
    </row>
    <row r="48" spans="2:16">
      <c r="B48" s="88">
        <f>月額表!B47</f>
        <v>167000</v>
      </c>
      <c r="C48" s="88">
        <f>月額表!C47</f>
        <v>169000</v>
      </c>
      <c r="D48" s="88">
        <f t="shared" ca="1" si="1"/>
        <v>3200</v>
      </c>
      <c r="E48" s="88">
        <f t="shared" ca="1" si="9"/>
        <v>163800</v>
      </c>
      <c r="F48" s="88">
        <f t="shared" ca="1" si="10"/>
        <v>165800</v>
      </c>
      <c r="G48" s="88">
        <f t="shared" si="4"/>
        <v>200000</v>
      </c>
      <c r="H48" t="str">
        <f t="shared" ca="1" si="5"/>
        <v/>
      </c>
      <c r="J48" s="88">
        <f>月額表!B47</f>
        <v>167000</v>
      </c>
      <c r="K48" s="88">
        <f>月額表!C47</f>
        <v>169000</v>
      </c>
      <c r="L48">
        <f>月額表!L47</f>
        <v>11000</v>
      </c>
      <c r="M48">
        <f t="shared" si="6"/>
        <v>156000</v>
      </c>
      <c r="N48">
        <f t="shared" si="7"/>
        <v>158000</v>
      </c>
      <c r="O48" s="88">
        <f t="shared" si="0"/>
        <v>200000</v>
      </c>
      <c r="P48" t="str">
        <f t="shared" si="8"/>
        <v/>
      </c>
    </row>
    <row r="49" spans="2:16">
      <c r="B49" s="88">
        <f>月額表!B48</f>
        <v>169000</v>
      </c>
      <c r="C49" s="88">
        <f>月額表!C48</f>
        <v>171000</v>
      </c>
      <c r="D49" s="88">
        <f t="shared" ca="1" si="1"/>
        <v>3270</v>
      </c>
      <c r="E49" s="88">
        <f t="shared" ca="1" si="9"/>
        <v>165730</v>
      </c>
      <c r="F49" s="88">
        <f t="shared" ca="1" si="10"/>
        <v>167730</v>
      </c>
      <c r="G49" s="88">
        <f t="shared" si="4"/>
        <v>200000</v>
      </c>
      <c r="H49" t="str">
        <f t="shared" ca="1" si="5"/>
        <v/>
      </c>
      <c r="J49" s="88">
        <f>月額表!B48</f>
        <v>169000</v>
      </c>
      <c r="K49" s="88">
        <f>月額表!C48</f>
        <v>171000</v>
      </c>
      <c r="L49">
        <f>月額表!L48</f>
        <v>11300</v>
      </c>
      <c r="M49">
        <f t="shared" si="6"/>
        <v>157700</v>
      </c>
      <c r="N49">
        <f t="shared" si="7"/>
        <v>159700</v>
      </c>
      <c r="O49" s="88">
        <f t="shared" si="0"/>
        <v>200000</v>
      </c>
      <c r="P49" t="str">
        <f t="shared" si="8"/>
        <v/>
      </c>
    </row>
    <row r="50" spans="2:16">
      <c r="B50" s="88">
        <f>月額表!B49</f>
        <v>171000</v>
      </c>
      <c r="C50" s="88">
        <f>月額表!C49</f>
        <v>173000</v>
      </c>
      <c r="D50" s="88">
        <f t="shared" ca="1" si="1"/>
        <v>3340</v>
      </c>
      <c r="E50" s="88">
        <f t="shared" ca="1" si="9"/>
        <v>167660</v>
      </c>
      <c r="F50" s="88">
        <f t="shared" ca="1" si="10"/>
        <v>169660</v>
      </c>
      <c r="G50" s="88">
        <f t="shared" si="4"/>
        <v>200000</v>
      </c>
      <c r="H50" t="str">
        <f t="shared" ca="1" si="5"/>
        <v/>
      </c>
      <c r="J50" s="88">
        <f>月額表!B49</f>
        <v>171000</v>
      </c>
      <c r="K50" s="88">
        <f>月額表!C49</f>
        <v>173000</v>
      </c>
      <c r="L50">
        <f>月額表!L49</f>
        <v>11500</v>
      </c>
      <c r="M50">
        <f t="shared" si="6"/>
        <v>159500</v>
      </c>
      <c r="N50">
        <f t="shared" si="7"/>
        <v>161500</v>
      </c>
      <c r="O50" s="88">
        <f t="shared" si="0"/>
        <v>200000</v>
      </c>
      <c r="P50" t="str">
        <f t="shared" si="8"/>
        <v/>
      </c>
    </row>
    <row r="51" spans="2:16">
      <c r="B51" s="88">
        <f>月額表!B50</f>
        <v>173000</v>
      </c>
      <c r="C51" s="88">
        <f>月額表!C50</f>
        <v>175000</v>
      </c>
      <c r="D51" s="88">
        <f t="shared" ca="1" si="1"/>
        <v>3410</v>
      </c>
      <c r="E51" s="88">
        <f t="shared" ca="1" si="9"/>
        <v>169590</v>
      </c>
      <c r="F51" s="88">
        <f t="shared" ca="1" si="10"/>
        <v>171590</v>
      </c>
      <c r="G51" s="88">
        <f t="shared" si="4"/>
        <v>200000</v>
      </c>
      <c r="H51" t="str">
        <f t="shared" ca="1" si="5"/>
        <v/>
      </c>
      <c r="J51" s="88">
        <f>月額表!B50</f>
        <v>173000</v>
      </c>
      <c r="K51" s="88">
        <f>月額表!C50</f>
        <v>175000</v>
      </c>
      <c r="L51">
        <f>月額表!L50</f>
        <v>11800</v>
      </c>
      <c r="M51">
        <f t="shared" si="6"/>
        <v>161200</v>
      </c>
      <c r="N51">
        <f t="shared" si="7"/>
        <v>163200</v>
      </c>
      <c r="O51" s="88">
        <f t="shared" si="0"/>
        <v>200000</v>
      </c>
      <c r="P51" t="str">
        <f t="shared" si="8"/>
        <v/>
      </c>
    </row>
    <row r="52" spans="2:16">
      <c r="B52" s="88">
        <f>月額表!B51</f>
        <v>0</v>
      </c>
      <c r="C52" s="88">
        <f>月額表!C51</f>
        <v>0</v>
      </c>
      <c r="D52" s="88">
        <f t="shared" ca="1" si="1"/>
        <v>0</v>
      </c>
      <c r="E52" s="88">
        <f t="shared" ca="1" si="9"/>
        <v>0</v>
      </c>
      <c r="F52" s="88">
        <f t="shared" ca="1" si="10"/>
        <v>0</v>
      </c>
      <c r="G52" s="88">
        <f t="shared" si="4"/>
        <v>200000</v>
      </c>
      <c r="H52" t="str">
        <f t="shared" ca="1" si="5"/>
        <v/>
      </c>
      <c r="J52" s="88">
        <f>月額表!B51</f>
        <v>0</v>
      </c>
      <c r="K52" s="88">
        <f>月額表!C51</f>
        <v>0</v>
      </c>
      <c r="L52">
        <f>月額表!L51</f>
        <v>0</v>
      </c>
      <c r="M52">
        <f t="shared" si="6"/>
        <v>0</v>
      </c>
      <c r="N52">
        <f t="shared" si="7"/>
        <v>0</v>
      </c>
      <c r="O52" s="88">
        <f t="shared" si="0"/>
        <v>200000</v>
      </c>
      <c r="P52" t="str">
        <f t="shared" si="8"/>
        <v/>
      </c>
    </row>
    <row r="53" spans="2:16">
      <c r="B53" s="88">
        <f>月額表!B52</f>
        <v>175000</v>
      </c>
      <c r="C53" s="88">
        <f>月額表!C52</f>
        <v>177000</v>
      </c>
      <c r="D53" s="88">
        <f t="shared" ca="1" si="1"/>
        <v>3480</v>
      </c>
      <c r="E53" s="88">
        <f t="shared" ca="1" si="9"/>
        <v>171520</v>
      </c>
      <c r="F53" s="88">
        <f t="shared" ca="1" si="10"/>
        <v>173520</v>
      </c>
      <c r="G53" s="88">
        <f t="shared" si="4"/>
        <v>200000</v>
      </c>
      <c r="H53" t="str">
        <f t="shared" ca="1" si="5"/>
        <v/>
      </c>
      <c r="J53" s="88">
        <f>月額表!B52</f>
        <v>175000</v>
      </c>
      <c r="K53" s="88">
        <f>月額表!C52</f>
        <v>177000</v>
      </c>
      <c r="L53">
        <f>月額表!L52</f>
        <v>12100</v>
      </c>
      <c r="M53">
        <f t="shared" si="6"/>
        <v>162900</v>
      </c>
      <c r="N53">
        <f t="shared" si="7"/>
        <v>164900</v>
      </c>
      <c r="O53" s="88">
        <f t="shared" si="0"/>
        <v>200000</v>
      </c>
      <c r="P53" t="str">
        <f t="shared" si="8"/>
        <v/>
      </c>
    </row>
    <row r="54" spans="2:16">
      <c r="B54" s="88">
        <f>月額表!B53</f>
        <v>177000</v>
      </c>
      <c r="C54" s="88">
        <f>月額表!C53</f>
        <v>179000</v>
      </c>
      <c r="D54" s="88">
        <f t="shared" ca="1" si="1"/>
        <v>3550</v>
      </c>
      <c r="E54" s="88">
        <f t="shared" ca="1" si="9"/>
        <v>173450</v>
      </c>
      <c r="F54" s="88">
        <f t="shared" ca="1" si="10"/>
        <v>175450</v>
      </c>
      <c r="G54" s="88">
        <f t="shared" si="4"/>
        <v>200000</v>
      </c>
      <c r="H54" t="str">
        <f t="shared" ca="1" si="5"/>
        <v/>
      </c>
      <c r="J54" s="88">
        <f>月額表!B53</f>
        <v>177000</v>
      </c>
      <c r="K54" s="88">
        <f>月額表!C53</f>
        <v>179000</v>
      </c>
      <c r="L54">
        <f>月額表!L53</f>
        <v>12500</v>
      </c>
      <c r="M54">
        <f t="shared" si="6"/>
        <v>164500</v>
      </c>
      <c r="N54">
        <f t="shared" si="7"/>
        <v>166500</v>
      </c>
      <c r="O54" s="88">
        <f t="shared" si="0"/>
        <v>200000</v>
      </c>
      <c r="P54" t="str">
        <f t="shared" si="8"/>
        <v/>
      </c>
    </row>
    <row r="55" spans="2:16">
      <c r="B55" s="88">
        <f>月額表!B54</f>
        <v>179000</v>
      </c>
      <c r="C55" s="88">
        <f>月額表!C54</f>
        <v>181000</v>
      </c>
      <c r="D55" s="88">
        <f t="shared" ca="1" si="1"/>
        <v>3620</v>
      </c>
      <c r="E55" s="88">
        <f t="shared" ca="1" si="9"/>
        <v>175380</v>
      </c>
      <c r="F55" s="88">
        <f t="shared" ca="1" si="10"/>
        <v>177380</v>
      </c>
      <c r="G55" s="88">
        <f t="shared" si="4"/>
        <v>200000</v>
      </c>
      <c r="H55" t="str">
        <f t="shared" ca="1" si="5"/>
        <v/>
      </c>
      <c r="J55" s="88">
        <f>月額表!B54</f>
        <v>179000</v>
      </c>
      <c r="K55" s="88">
        <f>月額表!C54</f>
        <v>181000</v>
      </c>
      <c r="L55">
        <f>月額表!L54</f>
        <v>12800</v>
      </c>
      <c r="M55">
        <f t="shared" si="6"/>
        <v>166200</v>
      </c>
      <c r="N55">
        <f t="shared" si="7"/>
        <v>168200</v>
      </c>
      <c r="O55" s="88">
        <f t="shared" si="0"/>
        <v>200000</v>
      </c>
      <c r="P55" t="str">
        <f t="shared" si="8"/>
        <v/>
      </c>
    </row>
    <row r="56" spans="2:16">
      <c r="B56" s="88">
        <f>月額表!B55</f>
        <v>181000</v>
      </c>
      <c r="C56" s="88">
        <f>月額表!C55</f>
        <v>183000</v>
      </c>
      <c r="D56" s="88">
        <f t="shared" ca="1" si="1"/>
        <v>3700</v>
      </c>
      <c r="E56" s="88">
        <f t="shared" ca="1" si="9"/>
        <v>177300</v>
      </c>
      <c r="F56" s="88">
        <f t="shared" ca="1" si="10"/>
        <v>179300</v>
      </c>
      <c r="G56" s="88">
        <f t="shared" si="4"/>
        <v>200000</v>
      </c>
      <c r="H56" t="str">
        <f t="shared" ca="1" si="5"/>
        <v/>
      </c>
      <c r="J56" s="88">
        <f>月額表!B55</f>
        <v>181000</v>
      </c>
      <c r="K56" s="88">
        <f>月額表!C55</f>
        <v>183000</v>
      </c>
      <c r="L56">
        <f>月額表!L55</f>
        <v>13300</v>
      </c>
      <c r="M56">
        <f t="shared" si="6"/>
        <v>167700</v>
      </c>
      <c r="N56">
        <f t="shared" si="7"/>
        <v>169700</v>
      </c>
      <c r="O56" s="88">
        <f t="shared" si="0"/>
        <v>200000</v>
      </c>
      <c r="P56" t="str">
        <f t="shared" si="8"/>
        <v/>
      </c>
    </row>
    <row r="57" spans="2:16">
      <c r="B57" s="88">
        <f>月額表!B56</f>
        <v>183000</v>
      </c>
      <c r="C57" s="88">
        <f>月額表!C56</f>
        <v>185000</v>
      </c>
      <c r="D57" s="88">
        <f t="shared" ca="1" si="1"/>
        <v>3770</v>
      </c>
      <c r="E57" s="88">
        <f t="shared" ca="1" si="9"/>
        <v>179230</v>
      </c>
      <c r="F57" s="88">
        <f t="shared" ca="1" si="10"/>
        <v>181230</v>
      </c>
      <c r="G57" s="88">
        <f t="shared" si="4"/>
        <v>200000</v>
      </c>
      <c r="H57" t="str">
        <f t="shared" ca="1" si="5"/>
        <v/>
      </c>
      <c r="J57" s="88">
        <f>月額表!B56</f>
        <v>183000</v>
      </c>
      <c r="K57" s="88">
        <f>月額表!C56</f>
        <v>185000</v>
      </c>
      <c r="L57">
        <f>月額表!L56</f>
        <v>14000</v>
      </c>
      <c r="M57">
        <f t="shared" si="6"/>
        <v>169000</v>
      </c>
      <c r="N57">
        <f t="shared" si="7"/>
        <v>171000</v>
      </c>
      <c r="O57" s="88">
        <f t="shared" si="0"/>
        <v>200000</v>
      </c>
      <c r="P57" t="str">
        <f t="shared" si="8"/>
        <v/>
      </c>
    </row>
    <row r="58" spans="2:16">
      <c r="B58" s="88">
        <f>月額表!B57</f>
        <v>0</v>
      </c>
      <c r="C58" s="88">
        <f>月額表!C57</f>
        <v>0</v>
      </c>
      <c r="D58" s="88">
        <f t="shared" ca="1" si="1"/>
        <v>0</v>
      </c>
      <c r="E58" s="88">
        <f t="shared" ca="1" si="9"/>
        <v>0</v>
      </c>
      <c r="F58" s="88">
        <f t="shared" ca="1" si="10"/>
        <v>0</v>
      </c>
      <c r="G58" s="88">
        <f t="shared" si="4"/>
        <v>200000</v>
      </c>
      <c r="H58" t="str">
        <f t="shared" ca="1" si="5"/>
        <v/>
      </c>
      <c r="J58" s="88">
        <f>月額表!B57</f>
        <v>0</v>
      </c>
      <c r="K58" s="88">
        <f>月額表!C57</f>
        <v>0</v>
      </c>
      <c r="L58">
        <f>月額表!L57</f>
        <v>0</v>
      </c>
      <c r="M58">
        <f t="shared" si="6"/>
        <v>0</v>
      </c>
      <c r="N58">
        <f t="shared" si="7"/>
        <v>0</v>
      </c>
      <c r="O58" s="88">
        <f t="shared" si="0"/>
        <v>200000</v>
      </c>
      <c r="P58" t="str">
        <f t="shared" si="8"/>
        <v/>
      </c>
    </row>
    <row r="59" spans="2:16">
      <c r="B59" s="88">
        <f>月額表!B58</f>
        <v>185000</v>
      </c>
      <c r="C59" s="88">
        <f>月額表!C58</f>
        <v>187000</v>
      </c>
      <c r="D59" s="88">
        <f t="shared" ca="1" si="1"/>
        <v>3840</v>
      </c>
      <c r="E59" s="88">
        <f t="shared" ca="1" si="9"/>
        <v>181160</v>
      </c>
      <c r="F59" s="88">
        <f t="shared" ca="1" si="10"/>
        <v>183160</v>
      </c>
      <c r="G59" s="88">
        <f t="shared" si="4"/>
        <v>200000</v>
      </c>
      <c r="H59" t="str">
        <f t="shared" ca="1" si="5"/>
        <v/>
      </c>
      <c r="J59" s="88">
        <f>月額表!B58</f>
        <v>185000</v>
      </c>
      <c r="K59" s="88">
        <f>月額表!C58</f>
        <v>187000</v>
      </c>
      <c r="L59">
        <f>月額表!L58</f>
        <v>14700</v>
      </c>
      <c r="M59">
        <f t="shared" si="6"/>
        <v>170300</v>
      </c>
      <c r="N59">
        <f t="shared" si="7"/>
        <v>172300</v>
      </c>
      <c r="O59" s="88">
        <f t="shared" si="0"/>
        <v>200000</v>
      </c>
      <c r="P59" t="str">
        <f t="shared" si="8"/>
        <v/>
      </c>
    </row>
    <row r="60" spans="2:16">
      <c r="B60" s="88">
        <f>月額表!B59</f>
        <v>187000</v>
      </c>
      <c r="C60" s="88">
        <f>月額表!C59</f>
        <v>189000</v>
      </c>
      <c r="D60" s="88">
        <f t="shared" ca="1" si="1"/>
        <v>3910</v>
      </c>
      <c r="E60" s="88">
        <f t="shared" ca="1" si="9"/>
        <v>183090</v>
      </c>
      <c r="F60" s="88">
        <f t="shared" ca="1" si="10"/>
        <v>185090</v>
      </c>
      <c r="G60" s="88">
        <f t="shared" si="4"/>
        <v>200000</v>
      </c>
      <c r="H60" t="str">
        <f t="shared" ca="1" si="5"/>
        <v/>
      </c>
      <c r="J60" s="88">
        <f>月額表!B59</f>
        <v>187000</v>
      </c>
      <c r="K60" s="88">
        <f>月額表!C59</f>
        <v>189000</v>
      </c>
      <c r="L60">
        <f>月額表!L59</f>
        <v>15400</v>
      </c>
      <c r="M60">
        <f t="shared" si="6"/>
        <v>171600</v>
      </c>
      <c r="N60">
        <f t="shared" si="7"/>
        <v>173600</v>
      </c>
      <c r="O60" s="88">
        <f t="shared" si="0"/>
        <v>200000</v>
      </c>
      <c r="P60" t="str">
        <f t="shared" si="8"/>
        <v/>
      </c>
    </row>
    <row r="61" spans="2:16">
      <c r="B61" s="88">
        <f>月額表!B60</f>
        <v>189000</v>
      </c>
      <c r="C61" s="88">
        <f>月額表!C60</f>
        <v>191000</v>
      </c>
      <c r="D61" s="88">
        <f t="shared" ca="1" si="1"/>
        <v>3980</v>
      </c>
      <c r="E61" s="88">
        <f t="shared" ca="1" si="9"/>
        <v>185020</v>
      </c>
      <c r="F61" s="88">
        <f t="shared" ca="1" si="10"/>
        <v>187020</v>
      </c>
      <c r="G61" s="88">
        <f t="shared" si="4"/>
        <v>200000</v>
      </c>
      <c r="H61" t="str">
        <f t="shared" ca="1" si="5"/>
        <v/>
      </c>
      <c r="J61" s="88">
        <f>月額表!B60</f>
        <v>189000</v>
      </c>
      <c r="K61" s="88">
        <f>月額表!C60</f>
        <v>191000</v>
      </c>
      <c r="L61">
        <f>月額表!L60</f>
        <v>16100</v>
      </c>
      <c r="M61">
        <f t="shared" si="6"/>
        <v>172900</v>
      </c>
      <c r="N61">
        <f t="shared" si="7"/>
        <v>174900</v>
      </c>
      <c r="O61" s="88">
        <f t="shared" si="0"/>
        <v>200000</v>
      </c>
      <c r="P61" t="str">
        <f t="shared" si="8"/>
        <v/>
      </c>
    </row>
    <row r="62" spans="2:16">
      <c r="B62" s="88">
        <f>月額表!B61</f>
        <v>191000</v>
      </c>
      <c r="C62" s="88">
        <f>月額表!C61</f>
        <v>193000</v>
      </c>
      <c r="D62" s="88">
        <f t="shared" ca="1" si="1"/>
        <v>4050</v>
      </c>
      <c r="E62" s="88">
        <f t="shared" ca="1" si="9"/>
        <v>186950</v>
      </c>
      <c r="F62" s="88">
        <f t="shared" ca="1" si="10"/>
        <v>188950</v>
      </c>
      <c r="G62" s="88">
        <f t="shared" si="4"/>
        <v>200000</v>
      </c>
      <c r="H62" t="str">
        <f t="shared" ca="1" si="5"/>
        <v/>
      </c>
      <c r="J62" s="88">
        <f>月額表!B61</f>
        <v>191000</v>
      </c>
      <c r="K62" s="88">
        <f>月額表!C61</f>
        <v>193000</v>
      </c>
      <c r="L62">
        <f>月額表!L61</f>
        <v>16800</v>
      </c>
      <c r="M62">
        <f t="shared" si="6"/>
        <v>174200</v>
      </c>
      <c r="N62">
        <f t="shared" si="7"/>
        <v>176200</v>
      </c>
      <c r="O62" s="88">
        <f t="shared" si="0"/>
        <v>200000</v>
      </c>
      <c r="P62" t="str">
        <f t="shared" si="8"/>
        <v/>
      </c>
    </row>
    <row r="63" spans="2:16">
      <c r="B63" s="88">
        <f>月額表!B62</f>
        <v>193000</v>
      </c>
      <c r="C63" s="88">
        <f>月額表!C62</f>
        <v>195000</v>
      </c>
      <c r="D63" s="88">
        <f t="shared" ca="1" si="1"/>
        <v>4120</v>
      </c>
      <c r="E63" s="88">
        <f t="shared" ca="1" si="9"/>
        <v>188880</v>
      </c>
      <c r="F63" s="88">
        <f t="shared" ca="1" si="10"/>
        <v>190880</v>
      </c>
      <c r="G63" s="88">
        <f t="shared" si="4"/>
        <v>200000</v>
      </c>
      <c r="H63" t="str">
        <f t="shared" ca="1" si="5"/>
        <v/>
      </c>
      <c r="J63" s="88">
        <f>月額表!B62</f>
        <v>193000</v>
      </c>
      <c r="K63" s="88">
        <f>月額表!C62</f>
        <v>195000</v>
      </c>
      <c r="L63">
        <f>月額表!L62</f>
        <v>17600</v>
      </c>
      <c r="M63">
        <f t="shared" si="6"/>
        <v>175400</v>
      </c>
      <c r="N63">
        <f t="shared" si="7"/>
        <v>177400</v>
      </c>
      <c r="O63" s="88">
        <f t="shared" si="0"/>
        <v>200000</v>
      </c>
      <c r="P63" t="str">
        <f t="shared" si="8"/>
        <v/>
      </c>
    </row>
    <row r="64" spans="2:16">
      <c r="B64" s="88">
        <f>月額表!B63</f>
        <v>0</v>
      </c>
      <c r="C64" s="88">
        <f>月額表!C63</f>
        <v>0</v>
      </c>
      <c r="D64" s="88">
        <f t="shared" ca="1" si="1"/>
        <v>0</v>
      </c>
      <c r="E64" s="88">
        <f t="shared" ca="1" si="9"/>
        <v>0</v>
      </c>
      <c r="F64" s="88">
        <f t="shared" ca="1" si="10"/>
        <v>0</v>
      </c>
      <c r="G64" s="88">
        <f t="shared" si="4"/>
        <v>200000</v>
      </c>
      <c r="H64" t="str">
        <f t="shared" ca="1" si="5"/>
        <v/>
      </c>
      <c r="J64" s="88">
        <f>月額表!B63</f>
        <v>0</v>
      </c>
      <c r="K64" s="88">
        <f>月額表!C63</f>
        <v>0</v>
      </c>
      <c r="L64">
        <f>月額表!L63</f>
        <v>0</v>
      </c>
      <c r="M64">
        <f t="shared" si="6"/>
        <v>0</v>
      </c>
      <c r="N64">
        <f t="shared" si="7"/>
        <v>0</v>
      </c>
      <c r="O64" s="88">
        <f t="shared" si="0"/>
        <v>200000</v>
      </c>
      <c r="P64" t="str">
        <f t="shared" si="8"/>
        <v/>
      </c>
    </row>
    <row r="65" spans="2:16">
      <c r="B65" s="88">
        <f>月額表!B64</f>
        <v>195000</v>
      </c>
      <c r="C65" s="88">
        <f>月額表!C64</f>
        <v>197000</v>
      </c>
      <c r="D65" s="88">
        <f t="shared" ca="1" si="1"/>
        <v>4200</v>
      </c>
      <c r="E65" s="88">
        <f t="shared" ca="1" si="9"/>
        <v>190800</v>
      </c>
      <c r="F65" s="88">
        <f t="shared" ca="1" si="10"/>
        <v>192800</v>
      </c>
      <c r="G65" s="88">
        <f t="shared" si="4"/>
        <v>200000</v>
      </c>
      <c r="H65" t="str">
        <f t="shared" ca="1" si="5"/>
        <v/>
      </c>
      <c r="J65" s="88">
        <f>月額表!B64</f>
        <v>195000</v>
      </c>
      <c r="K65" s="88">
        <f>月額表!C64</f>
        <v>197000</v>
      </c>
      <c r="L65">
        <f>月額表!L64</f>
        <v>18300</v>
      </c>
      <c r="M65">
        <f t="shared" si="6"/>
        <v>176700</v>
      </c>
      <c r="N65">
        <f t="shared" si="7"/>
        <v>178700</v>
      </c>
      <c r="O65" s="88">
        <f t="shared" si="0"/>
        <v>200000</v>
      </c>
      <c r="P65" t="str">
        <f t="shared" si="8"/>
        <v/>
      </c>
    </row>
    <row r="66" spans="2:16">
      <c r="B66" s="88">
        <f>月額表!B65</f>
        <v>197000</v>
      </c>
      <c r="C66" s="88">
        <f>月額表!C65</f>
        <v>199000</v>
      </c>
      <c r="D66" s="88">
        <f t="shared" ca="1" si="1"/>
        <v>4270</v>
      </c>
      <c r="E66" s="88">
        <f t="shared" ca="1" si="9"/>
        <v>192730</v>
      </c>
      <c r="F66" s="88">
        <f t="shared" ca="1" si="10"/>
        <v>194730</v>
      </c>
      <c r="G66" s="88">
        <f t="shared" si="4"/>
        <v>200000</v>
      </c>
      <c r="H66" t="str">
        <f t="shared" ca="1" si="5"/>
        <v/>
      </c>
      <c r="J66" s="88">
        <f>月額表!B65</f>
        <v>197000</v>
      </c>
      <c r="K66" s="88">
        <f>月額表!C65</f>
        <v>199000</v>
      </c>
      <c r="L66">
        <f>月額表!L65</f>
        <v>19000</v>
      </c>
      <c r="M66">
        <f t="shared" si="6"/>
        <v>178000</v>
      </c>
      <c r="N66">
        <f t="shared" si="7"/>
        <v>180000</v>
      </c>
      <c r="O66" s="88">
        <f t="shared" si="0"/>
        <v>200000</v>
      </c>
      <c r="P66" t="str">
        <f t="shared" si="8"/>
        <v/>
      </c>
    </row>
    <row r="67" spans="2:16">
      <c r="B67" s="88">
        <f>月額表!B66</f>
        <v>199000</v>
      </c>
      <c r="C67" s="88">
        <f>月額表!C66</f>
        <v>201000</v>
      </c>
      <c r="D67" s="88">
        <f t="shared" ca="1" si="1"/>
        <v>4340</v>
      </c>
      <c r="E67" s="88">
        <f t="shared" ca="1" si="9"/>
        <v>194660</v>
      </c>
      <c r="F67" s="88">
        <f t="shared" ca="1" si="10"/>
        <v>196660</v>
      </c>
      <c r="G67" s="88">
        <f t="shared" si="4"/>
        <v>200000</v>
      </c>
      <c r="H67" t="str">
        <f t="shared" ca="1" si="5"/>
        <v/>
      </c>
      <c r="J67" s="88">
        <f>月額表!B66</f>
        <v>199000</v>
      </c>
      <c r="K67" s="88">
        <f>月額表!C66</f>
        <v>201000</v>
      </c>
      <c r="L67">
        <f>月額表!L66</f>
        <v>19700</v>
      </c>
      <c r="M67">
        <f t="shared" si="6"/>
        <v>179300</v>
      </c>
      <c r="N67">
        <f t="shared" si="7"/>
        <v>181300</v>
      </c>
      <c r="O67" s="88">
        <f t="shared" si="0"/>
        <v>200000</v>
      </c>
      <c r="P67" t="str">
        <f t="shared" si="8"/>
        <v/>
      </c>
    </row>
    <row r="68" spans="2:16">
      <c r="B68" s="88">
        <f>月額表!B67</f>
        <v>201000</v>
      </c>
      <c r="C68" s="88">
        <f>月額表!C67</f>
        <v>203000</v>
      </c>
      <c r="D68" s="88">
        <f t="shared" ca="1" si="1"/>
        <v>4410</v>
      </c>
      <c r="E68" s="88">
        <f t="shared" ca="1" si="9"/>
        <v>196590</v>
      </c>
      <c r="F68" s="88">
        <f t="shared" ca="1" si="10"/>
        <v>198590</v>
      </c>
      <c r="G68" s="88">
        <f t="shared" si="4"/>
        <v>200000</v>
      </c>
      <c r="H68" t="str">
        <f t="shared" ca="1" si="5"/>
        <v/>
      </c>
      <c r="J68" s="88">
        <f>月額表!B67</f>
        <v>201000</v>
      </c>
      <c r="K68" s="88">
        <f>月額表!C67</f>
        <v>203000</v>
      </c>
      <c r="L68">
        <f>月額表!L67</f>
        <v>20400</v>
      </c>
      <c r="M68">
        <f t="shared" si="6"/>
        <v>180600</v>
      </c>
      <c r="N68">
        <f t="shared" si="7"/>
        <v>182600</v>
      </c>
      <c r="O68" s="88">
        <f t="shared" si="0"/>
        <v>200000</v>
      </c>
      <c r="P68" t="str">
        <f t="shared" si="8"/>
        <v/>
      </c>
    </row>
    <row r="69" spans="2:16">
      <c r="B69" s="88">
        <f>月額表!B68</f>
        <v>203000</v>
      </c>
      <c r="C69" s="88">
        <f>月額表!C68</f>
        <v>205000</v>
      </c>
      <c r="D69" s="88">
        <f t="shared" ca="1" si="1"/>
        <v>4480</v>
      </c>
      <c r="E69" s="88">
        <f t="shared" ca="1" si="9"/>
        <v>198520</v>
      </c>
      <c r="F69" s="88">
        <f t="shared" ca="1" si="10"/>
        <v>200520</v>
      </c>
      <c r="G69" s="88">
        <f t="shared" si="4"/>
        <v>200000</v>
      </c>
      <c r="H69" t="str">
        <f t="shared" ca="1" si="5"/>
        <v>〇</v>
      </c>
      <c r="J69" s="88">
        <f>月額表!B68</f>
        <v>203000</v>
      </c>
      <c r="K69" s="88">
        <f>月額表!C68</f>
        <v>205000</v>
      </c>
      <c r="L69">
        <f>月額表!L68</f>
        <v>21000</v>
      </c>
      <c r="M69">
        <f t="shared" si="6"/>
        <v>182000</v>
      </c>
      <c r="N69">
        <f t="shared" si="7"/>
        <v>184000</v>
      </c>
      <c r="O69" s="88">
        <f t="shared" si="0"/>
        <v>200000</v>
      </c>
      <c r="P69" t="str">
        <f t="shared" si="8"/>
        <v/>
      </c>
    </row>
    <row r="70" spans="2:16">
      <c r="B70" s="88">
        <f>月額表!B69</f>
        <v>0</v>
      </c>
      <c r="C70" s="88">
        <f>月額表!C69</f>
        <v>0</v>
      </c>
      <c r="D70" s="88">
        <f t="shared" ca="1" si="1"/>
        <v>0</v>
      </c>
      <c r="E70" s="88">
        <f t="shared" ca="1" si="9"/>
        <v>0</v>
      </c>
      <c r="F70" s="88">
        <f t="shared" ca="1" si="10"/>
        <v>0</v>
      </c>
      <c r="G70" s="88">
        <f t="shared" si="4"/>
        <v>200000</v>
      </c>
      <c r="H70" t="str">
        <f t="shared" ca="1" si="5"/>
        <v/>
      </c>
      <c r="J70" s="88">
        <f>月額表!B69</f>
        <v>0</v>
      </c>
      <c r="K70" s="88">
        <f>月額表!C69</f>
        <v>0</v>
      </c>
      <c r="L70">
        <f>月額表!L69</f>
        <v>0</v>
      </c>
      <c r="M70">
        <f t="shared" si="6"/>
        <v>0</v>
      </c>
      <c r="N70">
        <f t="shared" si="7"/>
        <v>0</v>
      </c>
      <c r="O70" s="88">
        <f t="shared" si="0"/>
        <v>200000</v>
      </c>
      <c r="P70" t="str">
        <f t="shared" si="8"/>
        <v/>
      </c>
    </row>
    <row r="71" spans="2:16">
      <c r="B71" s="88">
        <f>月額表!B70</f>
        <v>205000</v>
      </c>
      <c r="C71" s="88">
        <f>月額表!C70</f>
        <v>207000</v>
      </c>
      <c r="D71" s="88">
        <f t="shared" ca="1" si="1"/>
        <v>4550</v>
      </c>
      <c r="E71" s="88">
        <f t="shared" ca="1" si="9"/>
        <v>200450</v>
      </c>
      <c r="F71" s="88">
        <f t="shared" ca="1" si="10"/>
        <v>202450</v>
      </c>
      <c r="G71" s="88">
        <f t="shared" si="4"/>
        <v>200000</v>
      </c>
      <c r="H71" t="str">
        <f t="shared" ca="1" si="5"/>
        <v/>
      </c>
      <c r="J71" s="88">
        <f>月額表!B70</f>
        <v>205000</v>
      </c>
      <c r="K71" s="88">
        <f>月額表!C70</f>
        <v>207000</v>
      </c>
      <c r="L71">
        <f>月額表!L70</f>
        <v>21700</v>
      </c>
      <c r="M71">
        <f t="shared" si="6"/>
        <v>183300</v>
      </c>
      <c r="N71">
        <f t="shared" si="7"/>
        <v>185300</v>
      </c>
      <c r="O71" s="88">
        <f t="shared" si="0"/>
        <v>200000</v>
      </c>
      <c r="P71" t="str">
        <f t="shared" si="8"/>
        <v/>
      </c>
    </row>
    <row r="72" spans="2:16">
      <c r="B72" s="88">
        <f>月額表!B71</f>
        <v>207000</v>
      </c>
      <c r="C72" s="88">
        <f>月額表!C71</f>
        <v>209000</v>
      </c>
      <c r="D72" s="88">
        <f t="shared" ca="1" si="1"/>
        <v>4630</v>
      </c>
      <c r="E72" s="88">
        <f t="shared" ca="1" si="9"/>
        <v>202370</v>
      </c>
      <c r="F72" s="88">
        <f t="shared" ca="1" si="10"/>
        <v>204370</v>
      </c>
      <c r="G72" s="88">
        <f t="shared" si="4"/>
        <v>200000</v>
      </c>
      <c r="H72" t="str">
        <f t="shared" ca="1" si="5"/>
        <v/>
      </c>
      <c r="J72" s="88">
        <f>月額表!B71</f>
        <v>207000</v>
      </c>
      <c r="K72" s="88">
        <f>月額表!C71</f>
        <v>209000</v>
      </c>
      <c r="L72">
        <f>月額表!L71</f>
        <v>22500</v>
      </c>
      <c r="M72">
        <f t="shared" si="6"/>
        <v>184500</v>
      </c>
      <c r="N72">
        <f t="shared" si="7"/>
        <v>186500</v>
      </c>
      <c r="O72" s="88">
        <f t="shared" si="0"/>
        <v>200000</v>
      </c>
      <c r="P72" t="str">
        <f t="shared" si="8"/>
        <v/>
      </c>
    </row>
    <row r="73" spans="2:16">
      <c r="B73" s="88">
        <f>月額表!B72</f>
        <v>209000</v>
      </c>
      <c r="C73" s="88">
        <f>月額表!C72</f>
        <v>211000</v>
      </c>
      <c r="D73" s="88">
        <f t="shared" ca="1" si="1"/>
        <v>4700</v>
      </c>
      <c r="E73" s="88">
        <f t="shared" ca="1" si="9"/>
        <v>204300</v>
      </c>
      <c r="F73" s="88">
        <f t="shared" ca="1" si="10"/>
        <v>206300</v>
      </c>
      <c r="G73" s="88">
        <f t="shared" si="4"/>
        <v>200000</v>
      </c>
      <c r="H73" t="str">
        <f t="shared" ca="1" si="5"/>
        <v/>
      </c>
      <c r="J73" s="88">
        <f>月額表!B72</f>
        <v>209000</v>
      </c>
      <c r="K73" s="88">
        <f>月額表!C72</f>
        <v>211000</v>
      </c>
      <c r="L73">
        <f>月額表!L72</f>
        <v>23000</v>
      </c>
      <c r="M73">
        <f t="shared" si="6"/>
        <v>186000</v>
      </c>
      <c r="N73">
        <f t="shared" si="7"/>
        <v>188000</v>
      </c>
      <c r="O73" s="88">
        <f t="shared" si="0"/>
        <v>200000</v>
      </c>
      <c r="P73" t="str">
        <f t="shared" si="8"/>
        <v/>
      </c>
    </row>
    <row r="74" spans="2:16">
      <c r="B74" s="88">
        <f>月額表!B73</f>
        <v>211000</v>
      </c>
      <c r="C74" s="88">
        <f>月額表!C73</f>
        <v>213000</v>
      </c>
      <c r="D74" s="88">
        <f t="shared" ca="1" si="1"/>
        <v>4770</v>
      </c>
      <c r="E74" s="88">
        <f t="shared" ca="1" si="9"/>
        <v>206230</v>
      </c>
      <c r="F74" s="88">
        <f t="shared" ca="1" si="10"/>
        <v>208230</v>
      </c>
      <c r="G74" s="88">
        <f t="shared" si="4"/>
        <v>200000</v>
      </c>
      <c r="H74" t="str">
        <f t="shared" ca="1" si="5"/>
        <v/>
      </c>
      <c r="J74" s="88">
        <f>月額表!B73</f>
        <v>211000</v>
      </c>
      <c r="K74" s="88">
        <f>月額表!C73</f>
        <v>213000</v>
      </c>
      <c r="L74">
        <f>月額表!L73</f>
        <v>23600</v>
      </c>
      <c r="M74">
        <f t="shared" si="6"/>
        <v>187400</v>
      </c>
      <c r="N74">
        <f t="shared" si="7"/>
        <v>189400</v>
      </c>
      <c r="O74" s="88">
        <f t="shared" si="0"/>
        <v>200000</v>
      </c>
      <c r="P74" t="str">
        <f t="shared" si="8"/>
        <v/>
      </c>
    </row>
    <row r="75" spans="2:16">
      <c r="B75" s="88">
        <f>月額表!B74</f>
        <v>213000</v>
      </c>
      <c r="C75" s="88">
        <f>月額表!C74</f>
        <v>215000</v>
      </c>
      <c r="D75" s="88">
        <f t="shared" ca="1" si="1"/>
        <v>4840</v>
      </c>
      <c r="E75" s="88">
        <f t="shared" ca="1" si="9"/>
        <v>208160</v>
      </c>
      <c r="F75" s="88">
        <f t="shared" ca="1" si="10"/>
        <v>210160</v>
      </c>
      <c r="G75" s="88">
        <f t="shared" si="4"/>
        <v>200000</v>
      </c>
      <c r="H75" t="str">
        <f t="shared" ca="1" si="5"/>
        <v/>
      </c>
      <c r="J75" s="88">
        <f>月額表!B74</f>
        <v>213000</v>
      </c>
      <c r="K75" s="88">
        <f>月額表!C74</f>
        <v>215000</v>
      </c>
      <c r="L75">
        <f>月額表!L74</f>
        <v>24100</v>
      </c>
      <c r="M75">
        <f t="shared" si="6"/>
        <v>188900</v>
      </c>
      <c r="N75">
        <f t="shared" si="7"/>
        <v>190900</v>
      </c>
      <c r="O75" s="88">
        <f t="shared" ref="O75:O138" si="11">$K$6</f>
        <v>200000</v>
      </c>
      <c r="P75" t="str">
        <f t="shared" si="8"/>
        <v/>
      </c>
    </row>
    <row r="76" spans="2:16">
      <c r="B76" s="88">
        <f>月額表!B75</f>
        <v>0</v>
      </c>
      <c r="C76" s="88">
        <f>月額表!C75</f>
        <v>0</v>
      </c>
      <c r="D76" s="88">
        <f t="shared" ref="D76:D139" ca="1" si="12">INDIRECT("月額表!"&amp;CHAR(68+$C$7)&amp;TEXT(ROW()-1,"0"))</f>
        <v>0</v>
      </c>
      <c r="E76" s="88">
        <f t="shared" ca="1" si="9"/>
        <v>0</v>
      </c>
      <c r="F76" s="88">
        <f t="shared" ca="1" si="10"/>
        <v>0</v>
      </c>
      <c r="G76" s="88">
        <f t="shared" ref="G76:G139" si="13">$C$6</f>
        <v>200000</v>
      </c>
      <c r="H76" t="str">
        <f t="shared" ref="H76:H139" ca="1" si="14">IF(AND(G76&gt;=E76,G76&lt;F76),"〇","")</f>
        <v/>
      </c>
      <c r="J76" s="88">
        <f>月額表!B75</f>
        <v>0</v>
      </c>
      <c r="K76" s="88">
        <f>月額表!C75</f>
        <v>0</v>
      </c>
      <c r="L76">
        <f>月額表!L75</f>
        <v>0</v>
      </c>
      <c r="M76">
        <f t="shared" ref="M76:M139" si="15">J76-L76</f>
        <v>0</v>
      </c>
      <c r="N76">
        <f t="shared" ref="N76:N139" si="16">K76-L76</f>
        <v>0</v>
      </c>
      <c r="O76" s="88">
        <f t="shared" si="11"/>
        <v>200000</v>
      </c>
      <c r="P76" t="str">
        <f t="shared" ref="P76:P139" si="17">IF(AND(O76&gt;=M76,O76&lt;N76),"〇","")</f>
        <v/>
      </c>
    </row>
    <row r="77" spans="2:16">
      <c r="B77" s="88">
        <f>月額表!B76</f>
        <v>215000</v>
      </c>
      <c r="C77" s="88">
        <f>月額表!C76</f>
        <v>217000</v>
      </c>
      <c r="D77" s="88">
        <f t="shared" ca="1" si="12"/>
        <v>4910</v>
      </c>
      <c r="E77" s="88">
        <f t="shared" ca="1" si="9"/>
        <v>210090</v>
      </c>
      <c r="F77" s="88">
        <f t="shared" ca="1" si="10"/>
        <v>212090</v>
      </c>
      <c r="G77" s="88">
        <f t="shared" si="13"/>
        <v>200000</v>
      </c>
      <c r="H77" t="str">
        <f t="shared" ca="1" si="14"/>
        <v/>
      </c>
      <c r="J77" s="88">
        <f>月額表!B76</f>
        <v>215000</v>
      </c>
      <c r="K77" s="88">
        <f>月額表!C76</f>
        <v>217000</v>
      </c>
      <c r="L77">
        <f>月額表!L76</f>
        <v>24700</v>
      </c>
      <c r="M77">
        <f t="shared" si="15"/>
        <v>190300</v>
      </c>
      <c r="N77">
        <f t="shared" si="16"/>
        <v>192300</v>
      </c>
      <c r="O77" s="88">
        <f t="shared" si="11"/>
        <v>200000</v>
      </c>
      <c r="P77" t="str">
        <f t="shared" si="17"/>
        <v/>
      </c>
    </row>
    <row r="78" spans="2:16">
      <c r="B78" s="88">
        <f>月額表!B77</f>
        <v>217000</v>
      </c>
      <c r="C78" s="88">
        <f>月額表!C77</f>
        <v>219000</v>
      </c>
      <c r="D78" s="88">
        <f t="shared" ca="1" si="12"/>
        <v>4980</v>
      </c>
      <c r="E78" s="88">
        <f t="shared" ca="1" si="9"/>
        <v>212020</v>
      </c>
      <c r="F78" s="88">
        <f t="shared" ca="1" si="10"/>
        <v>214020</v>
      </c>
      <c r="G78" s="88">
        <f t="shared" si="13"/>
        <v>200000</v>
      </c>
      <c r="H78" t="str">
        <f t="shared" ca="1" si="14"/>
        <v/>
      </c>
      <c r="J78" s="88">
        <f>月額表!B77</f>
        <v>217000</v>
      </c>
      <c r="K78" s="88">
        <f>月額表!C77</f>
        <v>219000</v>
      </c>
      <c r="L78">
        <f>月額表!L77</f>
        <v>25300</v>
      </c>
      <c r="M78">
        <f t="shared" si="15"/>
        <v>191700</v>
      </c>
      <c r="N78">
        <f t="shared" si="16"/>
        <v>193700</v>
      </c>
      <c r="O78" s="88">
        <f t="shared" si="11"/>
        <v>200000</v>
      </c>
      <c r="P78" t="str">
        <f t="shared" si="17"/>
        <v/>
      </c>
    </row>
    <row r="79" spans="2:16">
      <c r="B79" s="88">
        <f>月額表!B78</f>
        <v>219000</v>
      </c>
      <c r="C79" s="88">
        <f>月額表!C78</f>
        <v>221000</v>
      </c>
      <c r="D79" s="88">
        <f t="shared" ca="1" si="12"/>
        <v>5050</v>
      </c>
      <c r="E79" s="88">
        <f t="shared" ca="1" si="9"/>
        <v>213950</v>
      </c>
      <c r="F79" s="88">
        <f t="shared" ca="1" si="10"/>
        <v>215950</v>
      </c>
      <c r="G79" s="88">
        <f t="shared" si="13"/>
        <v>200000</v>
      </c>
      <c r="H79" t="str">
        <f t="shared" ca="1" si="14"/>
        <v/>
      </c>
      <c r="J79" s="88">
        <f>月額表!B78</f>
        <v>219000</v>
      </c>
      <c r="K79" s="88">
        <f>月額表!C78</f>
        <v>221000</v>
      </c>
      <c r="L79">
        <f>月額表!L78</f>
        <v>25800</v>
      </c>
      <c r="M79">
        <f t="shared" si="15"/>
        <v>193200</v>
      </c>
      <c r="N79">
        <f t="shared" si="16"/>
        <v>195200</v>
      </c>
      <c r="O79" s="88">
        <f t="shared" si="11"/>
        <v>200000</v>
      </c>
      <c r="P79" t="str">
        <f t="shared" si="17"/>
        <v/>
      </c>
    </row>
    <row r="80" spans="2:16">
      <c r="B80" s="88">
        <f>月額表!B79</f>
        <v>221000</v>
      </c>
      <c r="C80" s="88">
        <f>月額表!C79</f>
        <v>224000</v>
      </c>
      <c r="D80" s="88">
        <f t="shared" ca="1" si="12"/>
        <v>5150</v>
      </c>
      <c r="E80" s="88">
        <f t="shared" ca="1" si="9"/>
        <v>215850</v>
      </c>
      <c r="F80" s="88">
        <f t="shared" ca="1" si="10"/>
        <v>218850</v>
      </c>
      <c r="G80" s="88">
        <f t="shared" si="13"/>
        <v>200000</v>
      </c>
      <c r="H80" t="str">
        <f t="shared" ca="1" si="14"/>
        <v/>
      </c>
      <c r="J80" s="88">
        <f>月額表!B79</f>
        <v>221000</v>
      </c>
      <c r="K80" s="88">
        <f>月額表!C79</f>
        <v>224000</v>
      </c>
      <c r="L80">
        <f>月額表!L79</f>
        <v>26400</v>
      </c>
      <c r="M80">
        <f t="shared" si="15"/>
        <v>194600</v>
      </c>
      <c r="N80">
        <f t="shared" si="16"/>
        <v>197600</v>
      </c>
      <c r="O80" s="88">
        <f t="shared" si="11"/>
        <v>200000</v>
      </c>
      <c r="P80" t="str">
        <f t="shared" si="17"/>
        <v/>
      </c>
    </row>
    <row r="81" spans="2:16">
      <c r="B81" s="88">
        <f>月額表!B80</f>
        <v>224000</v>
      </c>
      <c r="C81" s="88">
        <f>月額表!C80</f>
        <v>227000</v>
      </c>
      <c r="D81" s="88">
        <f t="shared" ca="1" si="12"/>
        <v>5250</v>
      </c>
      <c r="E81" s="88">
        <f t="shared" ca="1" si="9"/>
        <v>218750</v>
      </c>
      <c r="F81" s="88">
        <f t="shared" ca="1" si="10"/>
        <v>221750</v>
      </c>
      <c r="G81" s="88">
        <f t="shared" si="13"/>
        <v>200000</v>
      </c>
      <c r="H81" t="str">
        <f t="shared" ca="1" si="14"/>
        <v/>
      </c>
      <c r="J81" s="88">
        <f>月額表!B80</f>
        <v>224000</v>
      </c>
      <c r="K81" s="88">
        <f>月額表!C80</f>
        <v>227000</v>
      </c>
      <c r="L81">
        <f>月額表!L80</f>
        <v>27500</v>
      </c>
      <c r="M81">
        <f t="shared" si="15"/>
        <v>196500</v>
      </c>
      <c r="N81">
        <f t="shared" si="16"/>
        <v>199500</v>
      </c>
      <c r="O81" s="88">
        <f t="shared" si="11"/>
        <v>200000</v>
      </c>
      <c r="P81" t="str">
        <f t="shared" si="17"/>
        <v/>
      </c>
    </row>
    <row r="82" spans="2:16">
      <c r="B82" s="88">
        <f>月額表!B81</f>
        <v>0</v>
      </c>
      <c r="C82" s="88">
        <f>月額表!C81</f>
        <v>0</v>
      </c>
      <c r="D82" s="88">
        <f t="shared" ca="1" si="12"/>
        <v>0</v>
      </c>
      <c r="E82" s="88">
        <f t="shared" ca="1" si="9"/>
        <v>0</v>
      </c>
      <c r="F82" s="88">
        <f t="shared" ca="1" si="10"/>
        <v>0</v>
      </c>
      <c r="G82" s="88">
        <f t="shared" si="13"/>
        <v>200000</v>
      </c>
      <c r="H82" t="str">
        <f t="shared" ca="1" si="14"/>
        <v/>
      </c>
      <c r="J82" s="88">
        <f>月額表!B81</f>
        <v>0</v>
      </c>
      <c r="K82" s="88">
        <f>月額表!C81</f>
        <v>0</v>
      </c>
      <c r="L82">
        <f>月額表!L81</f>
        <v>0</v>
      </c>
      <c r="M82">
        <f t="shared" si="15"/>
        <v>0</v>
      </c>
      <c r="N82">
        <f t="shared" si="16"/>
        <v>0</v>
      </c>
      <c r="O82" s="88">
        <f t="shared" si="11"/>
        <v>200000</v>
      </c>
      <c r="P82" t="str">
        <f t="shared" si="17"/>
        <v/>
      </c>
    </row>
    <row r="83" spans="2:16">
      <c r="B83" s="88">
        <f>月額表!B82</f>
        <v>227000</v>
      </c>
      <c r="C83" s="88">
        <f>月額表!C82</f>
        <v>230000</v>
      </c>
      <c r="D83" s="88">
        <f t="shared" ca="1" si="12"/>
        <v>5360</v>
      </c>
      <c r="E83" s="88">
        <f t="shared" ref="E83:E146" ca="1" si="18">B83-D83</f>
        <v>221640</v>
      </c>
      <c r="F83" s="88">
        <f t="shared" ref="F83:F146" ca="1" si="19">C83-D83</f>
        <v>224640</v>
      </c>
      <c r="G83" s="88">
        <f t="shared" si="13"/>
        <v>200000</v>
      </c>
      <c r="H83" t="str">
        <f t="shared" ca="1" si="14"/>
        <v/>
      </c>
      <c r="J83" s="88">
        <f>月額表!B82</f>
        <v>227000</v>
      </c>
      <c r="K83" s="88">
        <f>月額表!C82</f>
        <v>230000</v>
      </c>
      <c r="L83">
        <f>月額表!L82</f>
        <v>28500</v>
      </c>
      <c r="M83">
        <f t="shared" si="15"/>
        <v>198500</v>
      </c>
      <c r="N83">
        <f t="shared" si="16"/>
        <v>201500</v>
      </c>
      <c r="O83" s="88">
        <f t="shared" si="11"/>
        <v>200000</v>
      </c>
      <c r="P83" t="str">
        <f t="shared" si="17"/>
        <v>〇</v>
      </c>
    </row>
    <row r="84" spans="2:16">
      <c r="B84" s="88">
        <f>月額表!B83</f>
        <v>230000</v>
      </c>
      <c r="C84" s="88">
        <f>月額表!C83</f>
        <v>233000</v>
      </c>
      <c r="D84" s="88">
        <f t="shared" ca="1" si="12"/>
        <v>5460</v>
      </c>
      <c r="E84" s="88">
        <f t="shared" ca="1" si="18"/>
        <v>224540</v>
      </c>
      <c r="F84" s="88">
        <f t="shared" ca="1" si="19"/>
        <v>227540</v>
      </c>
      <c r="G84" s="88">
        <f t="shared" si="13"/>
        <v>200000</v>
      </c>
      <c r="H84" t="str">
        <f t="shared" ca="1" si="14"/>
        <v/>
      </c>
      <c r="J84" s="88">
        <f>月額表!B83</f>
        <v>230000</v>
      </c>
      <c r="K84" s="88">
        <f>月額表!C83</f>
        <v>233000</v>
      </c>
      <c r="L84">
        <f>月額表!L83</f>
        <v>29500</v>
      </c>
      <c r="M84">
        <f t="shared" si="15"/>
        <v>200500</v>
      </c>
      <c r="N84">
        <f t="shared" si="16"/>
        <v>203500</v>
      </c>
      <c r="O84" s="88">
        <f t="shared" si="11"/>
        <v>200000</v>
      </c>
      <c r="P84" t="str">
        <f t="shared" si="17"/>
        <v/>
      </c>
    </row>
    <row r="85" spans="2:16">
      <c r="B85" s="88">
        <f>月額表!B84</f>
        <v>233000</v>
      </c>
      <c r="C85" s="88">
        <f>月額表!C84</f>
        <v>236000</v>
      </c>
      <c r="D85" s="88">
        <f t="shared" ca="1" si="12"/>
        <v>5570</v>
      </c>
      <c r="E85" s="88">
        <f t="shared" ca="1" si="18"/>
        <v>227430</v>
      </c>
      <c r="F85" s="88">
        <f t="shared" ca="1" si="19"/>
        <v>230430</v>
      </c>
      <c r="G85" s="88">
        <f t="shared" si="13"/>
        <v>200000</v>
      </c>
      <c r="H85" t="str">
        <f t="shared" ca="1" si="14"/>
        <v/>
      </c>
      <c r="J85" s="88">
        <f>月額表!B84</f>
        <v>233000</v>
      </c>
      <c r="K85" s="88">
        <f>月額表!C84</f>
        <v>236000</v>
      </c>
      <c r="L85">
        <f>月額表!L84</f>
        <v>30500</v>
      </c>
      <c r="M85">
        <f t="shared" si="15"/>
        <v>202500</v>
      </c>
      <c r="N85">
        <f t="shared" si="16"/>
        <v>205500</v>
      </c>
      <c r="O85" s="88">
        <f t="shared" si="11"/>
        <v>200000</v>
      </c>
      <c r="P85" t="str">
        <f t="shared" si="17"/>
        <v/>
      </c>
    </row>
    <row r="86" spans="2:16">
      <c r="B86" s="88">
        <f>月額表!B85</f>
        <v>236000</v>
      </c>
      <c r="C86" s="88">
        <f>月額表!C85</f>
        <v>239000</v>
      </c>
      <c r="D86" s="88">
        <f t="shared" ca="1" si="12"/>
        <v>5680</v>
      </c>
      <c r="E86" s="88">
        <f t="shared" ca="1" si="18"/>
        <v>230320</v>
      </c>
      <c r="F86" s="88">
        <f t="shared" ca="1" si="19"/>
        <v>233320</v>
      </c>
      <c r="G86" s="88">
        <f t="shared" si="13"/>
        <v>200000</v>
      </c>
      <c r="H86" t="str">
        <f t="shared" ca="1" si="14"/>
        <v/>
      </c>
      <c r="J86" s="88">
        <f>月額表!B85</f>
        <v>236000</v>
      </c>
      <c r="K86" s="88">
        <f>月額表!C85</f>
        <v>239000</v>
      </c>
      <c r="L86">
        <f>月額表!L85</f>
        <v>31500</v>
      </c>
      <c r="M86">
        <f t="shared" si="15"/>
        <v>204500</v>
      </c>
      <c r="N86">
        <f t="shared" si="16"/>
        <v>207500</v>
      </c>
      <c r="O86" s="88">
        <f t="shared" si="11"/>
        <v>200000</v>
      </c>
      <c r="P86" t="str">
        <f t="shared" si="17"/>
        <v/>
      </c>
    </row>
    <row r="87" spans="2:16">
      <c r="B87" s="88">
        <f>月額表!B86</f>
        <v>239000</v>
      </c>
      <c r="C87" s="88">
        <f>月額表!C86</f>
        <v>242000</v>
      </c>
      <c r="D87" s="88">
        <f t="shared" ca="1" si="12"/>
        <v>5790</v>
      </c>
      <c r="E87" s="88">
        <f t="shared" ca="1" si="18"/>
        <v>233210</v>
      </c>
      <c r="F87" s="88">
        <f t="shared" ca="1" si="19"/>
        <v>236210</v>
      </c>
      <c r="G87" s="88">
        <f t="shared" si="13"/>
        <v>200000</v>
      </c>
      <c r="H87" t="str">
        <f t="shared" ca="1" si="14"/>
        <v/>
      </c>
      <c r="J87" s="88">
        <f>月額表!B86</f>
        <v>239000</v>
      </c>
      <c r="K87" s="88">
        <f>月額表!C86</f>
        <v>242000</v>
      </c>
      <c r="L87">
        <f>月額表!L86</f>
        <v>32600</v>
      </c>
      <c r="M87">
        <f t="shared" si="15"/>
        <v>206400</v>
      </c>
      <c r="N87">
        <f t="shared" si="16"/>
        <v>209400</v>
      </c>
      <c r="O87" s="88">
        <f t="shared" si="11"/>
        <v>200000</v>
      </c>
      <c r="P87" t="str">
        <f t="shared" si="17"/>
        <v/>
      </c>
    </row>
    <row r="88" spans="2:16">
      <c r="B88" s="88">
        <f>月額表!B87</f>
        <v>0</v>
      </c>
      <c r="C88" s="88">
        <f>月額表!C87</f>
        <v>0</v>
      </c>
      <c r="D88" s="88">
        <f t="shared" ca="1" si="12"/>
        <v>0</v>
      </c>
      <c r="E88" s="88">
        <f t="shared" ca="1" si="18"/>
        <v>0</v>
      </c>
      <c r="F88" s="88">
        <f t="shared" ca="1" si="19"/>
        <v>0</v>
      </c>
      <c r="G88" s="88">
        <f t="shared" si="13"/>
        <v>200000</v>
      </c>
      <c r="H88" t="str">
        <f t="shared" ca="1" si="14"/>
        <v/>
      </c>
      <c r="J88" s="88">
        <f>月額表!B87</f>
        <v>0</v>
      </c>
      <c r="K88" s="88">
        <f>月額表!C87</f>
        <v>0</v>
      </c>
      <c r="L88">
        <f>月額表!L87</f>
        <v>0</v>
      </c>
      <c r="M88">
        <f t="shared" si="15"/>
        <v>0</v>
      </c>
      <c r="N88">
        <f t="shared" si="16"/>
        <v>0</v>
      </c>
      <c r="O88" s="88">
        <f t="shared" si="11"/>
        <v>200000</v>
      </c>
      <c r="P88" t="str">
        <f t="shared" si="17"/>
        <v/>
      </c>
    </row>
    <row r="89" spans="2:16">
      <c r="B89" s="88">
        <f>月額表!B88</f>
        <v>242000</v>
      </c>
      <c r="C89" s="88">
        <f>月額表!C88</f>
        <v>245000</v>
      </c>
      <c r="D89" s="88">
        <f t="shared" ca="1" si="12"/>
        <v>5890</v>
      </c>
      <c r="E89" s="88">
        <f t="shared" ca="1" si="18"/>
        <v>236110</v>
      </c>
      <c r="F89" s="88">
        <f t="shared" ca="1" si="19"/>
        <v>239110</v>
      </c>
      <c r="G89" s="88">
        <f t="shared" si="13"/>
        <v>200000</v>
      </c>
      <c r="H89" t="str">
        <f t="shared" ca="1" si="14"/>
        <v/>
      </c>
      <c r="J89" s="88">
        <f>月額表!B88</f>
        <v>242000</v>
      </c>
      <c r="K89" s="88">
        <f>月額表!C88</f>
        <v>245000</v>
      </c>
      <c r="L89">
        <f>月額表!L88</f>
        <v>33600</v>
      </c>
      <c r="M89">
        <f t="shared" si="15"/>
        <v>208400</v>
      </c>
      <c r="N89">
        <f t="shared" si="16"/>
        <v>211400</v>
      </c>
      <c r="O89" s="88">
        <f t="shared" si="11"/>
        <v>200000</v>
      </c>
      <c r="P89" t="str">
        <f t="shared" si="17"/>
        <v/>
      </c>
    </row>
    <row r="90" spans="2:16">
      <c r="B90" s="88">
        <f>月額表!B89</f>
        <v>245000</v>
      </c>
      <c r="C90" s="88">
        <f>月額表!C89</f>
        <v>248000</v>
      </c>
      <c r="D90" s="88">
        <f t="shared" ca="1" si="12"/>
        <v>6000</v>
      </c>
      <c r="E90" s="88">
        <f t="shared" ca="1" si="18"/>
        <v>239000</v>
      </c>
      <c r="F90" s="88">
        <f t="shared" ca="1" si="19"/>
        <v>242000</v>
      </c>
      <c r="G90" s="88">
        <f t="shared" si="13"/>
        <v>200000</v>
      </c>
      <c r="H90" t="str">
        <f t="shared" ca="1" si="14"/>
        <v/>
      </c>
      <c r="J90" s="88">
        <f>月額表!B89</f>
        <v>245000</v>
      </c>
      <c r="K90" s="88">
        <f>月額表!C89</f>
        <v>248000</v>
      </c>
      <c r="L90">
        <f>月額表!L89</f>
        <v>34600</v>
      </c>
      <c r="M90">
        <f t="shared" si="15"/>
        <v>210400</v>
      </c>
      <c r="N90">
        <f t="shared" si="16"/>
        <v>213400</v>
      </c>
      <c r="O90" s="88">
        <f t="shared" si="11"/>
        <v>200000</v>
      </c>
      <c r="P90" t="str">
        <f t="shared" si="17"/>
        <v/>
      </c>
    </row>
    <row r="91" spans="2:16">
      <c r="B91" s="88">
        <f>月額表!B90</f>
        <v>248000</v>
      </c>
      <c r="C91" s="88">
        <f>月額表!C90</f>
        <v>251000</v>
      </c>
      <c r="D91" s="88">
        <f t="shared" ca="1" si="12"/>
        <v>6110</v>
      </c>
      <c r="E91" s="88">
        <f t="shared" ca="1" si="18"/>
        <v>241890</v>
      </c>
      <c r="F91" s="88">
        <f t="shared" ca="1" si="19"/>
        <v>244890</v>
      </c>
      <c r="G91" s="88">
        <f t="shared" si="13"/>
        <v>200000</v>
      </c>
      <c r="H91" t="str">
        <f t="shared" ca="1" si="14"/>
        <v/>
      </c>
      <c r="J91" s="88">
        <f>月額表!B90</f>
        <v>248000</v>
      </c>
      <c r="K91" s="88">
        <f>月額表!C90</f>
        <v>251000</v>
      </c>
      <c r="L91">
        <f>月額表!L90</f>
        <v>35500</v>
      </c>
      <c r="M91">
        <f t="shared" si="15"/>
        <v>212500</v>
      </c>
      <c r="N91">
        <f t="shared" si="16"/>
        <v>215500</v>
      </c>
      <c r="O91" s="88">
        <f t="shared" si="11"/>
        <v>200000</v>
      </c>
      <c r="P91" t="str">
        <f t="shared" si="17"/>
        <v/>
      </c>
    </row>
    <row r="92" spans="2:16">
      <c r="B92" s="88">
        <f>月額表!B91</f>
        <v>251000</v>
      </c>
      <c r="C92" s="88">
        <f>月額表!C91</f>
        <v>254000</v>
      </c>
      <c r="D92" s="88">
        <f t="shared" ca="1" si="12"/>
        <v>6220</v>
      </c>
      <c r="E92" s="88">
        <f t="shared" ca="1" si="18"/>
        <v>244780</v>
      </c>
      <c r="F92" s="88">
        <f t="shared" ca="1" si="19"/>
        <v>247780</v>
      </c>
      <c r="G92" s="88">
        <f t="shared" si="13"/>
        <v>200000</v>
      </c>
      <c r="H92" t="str">
        <f t="shared" ca="1" si="14"/>
        <v/>
      </c>
      <c r="J92" s="88">
        <f>月額表!B91</f>
        <v>251000</v>
      </c>
      <c r="K92" s="88">
        <f>月額表!C91</f>
        <v>254000</v>
      </c>
      <c r="L92">
        <f>月額表!L91</f>
        <v>36600</v>
      </c>
      <c r="M92">
        <f t="shared" si="15"/>
        <v>214400</v>
      </c>
      <c r="N92">
        <f t="shared" si="16"/>
        <v>217400</v>
      </c>
      <c r="O92" s="88">
        <f t="shared" si="11"/>
        <v>200000</v>
      </c>
      <c r="P92" t="str">
        <f t="shared" si="17"/>
        <v/>
      </c>
    </row>
    <row r="93" spans="2:16">
      <c r="B93" s="88">
        <f>月額表!B92</f>
        <v>254000</v>
      </c>
      <c r="C93" s="88">
        <f>月額表!C92</f>
        <v>257000</v>
      </c>
      <c r="D93" s="88">
        <f t="shared" ca="1" si="12"/>
        <v>6320</v>
      </c>
      <c r="E93" s="88">
        <f t="shared" ca="1" si="18"/>
        <v>247680</v>
      </c>
      <c r="F93" s="88">
        <f t="shared" ca="1" si="19"/>
        <v>250680</v>
      </c>
      <c r="G93" s="88">
        <f t="shared" si="13"/>
        <v>200000</v>
      </c>
      <c r="H93" t="str">
        <f t="shared" ca="1" si="14"/>
        <v/>
      </c>
      <c r="J93" s="88">
        <f>月額表!B92</f>
        <v>254000</v>
      </c>
      <c r="K93" s="88">
        <f>月額表!C92</f>
        <v>257000</v>
      </c>
      <c r="L93">
        <f>月額表!L92</f>
        <v>37600</v>
      </c>
      <c r="M93">
        <f t="shared" si="15"/>
        <v>216400</v>
      </c>
      <c r="N93">
        <f t="shared" si="16"/>
        <v>219400</v>
      </c>
      <c r="O93" s="88">
        <f t="shared" si="11"/>
        <v>200000</v>
      </c>
      <c r="P93" t="str">
        <f t="shared" si="17"/>
        <v/>
      </c>
    </row>
    <row r="94" spans="2:16">
      <c r="B94" s="88">
        <f>月額表!B93</f>
        <v>0</v>
      </c>
      <c r="C94" s="88">
        <f>月額表!C93</f>
        <v>0</v>
      </c>
      <c r="D94" s="88">
        <f t="shared" ca="1" si="12"/>
        <v>0</v>
      </c>
      <c r="E94" s="88">
        <f t="shared" ca="1" si="18"/>
        <v>0</v>
      </c>
      <c r="F94" s="88">
        <f t="shared" ca="1" si="19"/>
        <v>0</v>
      </c>
      <c r="G94" s="88">
        <f t="shared" si="13"/>
        <v>200000</v>
      </c>
      <c r="H94" t="str">
        <f t="shared" ca="1" si="14"/>
        <v/>
      </c>
      <c r="J94" s="88">
        <f>月額表!B93</f>
        <v>0</v>
      </c>
      <c r="K94" s="88">
        <f>月額表!C93</f>
        <v>0</v>
      </c>
      <c r="L94">
        <f>月額表!L93</f>
        <v>0</v>
      </c>
      <c r="M94">
        <f t="shared" si="15"/>
        <v>0</v>
      </c>
      <c r="N94">
        <f t="shared" si="16"/>
        <v>0</v>
      </c>
      <c r="O94" s="88">
        <f t="shared" si="11"/>
        <v>200000</v>
      </c>
      <c r="P94" t="str">
        <f t="shared" si="17"/>
        <v/>
      </c>
    </row>
    <row r="95" spans="2:16">
      <c r="B95" s="88">
        <f>月額表!B94</f>
        <v>257000</v>
      </c>
      <c r="C95" s="88">
        <f>月額表!C94</f>
        <v>260000</v>
      </c>
      <c r="D95" s="88">
        <f t="shared" ca="1" si="12"/>
        <v>6430</v>
      </c>
      <c r="E95" s="88">
        <f t="shared" ca="1" si="18"/>
        <v>250570</v>
      </c>
      <c r="F95" s="88">
        <f t="shared" ca="1" si="19"/>
        <v>253570</v>
      </c>
      <c r="G95" s="88">
        <f t="shared" si="13"/>
        <v>200000</v>
      </c>
      <c r="H95" t="str">
        <f t="shared" ca="1" si="14"/>
        <v/>
      </c>
      <c r="J95" s="88">
        <f>月額表!B94</f>
        <v>257000</v>
      </c>
      <c r="K95" s="88">
        <f>月額表!C94</f>
        <v>260000</v>
      </c>
      <c r="L95">
        <f>月額表!L94</f>
        <v>38600</v>
      </c>
      <c r="M95">
        <f t="shared" si="15"/>
        <v>218400</v>
      </c>
      <c r="N95">
        <f t="shared" si="16"/>
        <v>221400</v>
      </c>
      <c r="O95" s="88">
        <f t="shared" si="11"/>
        <v>200000</v>
      </c>
      <c r="P95" t="str">
        <f t="shared" si="17"/>
        <v/>
      </c>
    </row>
    <row r="96" spans="2:16">
      <c r="B96" s="88">
        <f>月額表!B95</f>
        <v>260000</v>
      </c>
      <c r="C96" s="88">
        <f>月額表!C95</f>
        <v>263000</v>
      </c>
      <c r="D96" s="88">
        <f t="shared" ca="1" si="12"/>
        <v>6530</v>
      </c>
      <c r="E96" s="88">
        <f t="shared" ca="1" si="18"/>
        <v>253470</v>
      </c>
      <c r="F96" s="88">
        <f t="shared" ca="1" si="19"/>
        <v>256470</v>
      </c>
      <c r="G96" s="88">
        <f t="shared" si="13"/>
        <v>200000</v>
      </c>
      <c r="H96" t="str">
        <f t="shared" ca="1" si="14"/>
        <v/>
      </c>
      <c r="J96" s="88">
        <f>月額表!B95</f>
        <v>260000</v>
      </c>
      <c r="K96" s="88">
        <f>月額表!C95</f>
        <v>263000</v>
      </c>
      <c r="L96">
        <f>月額表!L95</f>
        <v>39600</v>
      </c>
      <c r="M96">
        <f t="shared" si="15"/>
        <v>220400</v>
      </c>
      <c r="N96">
        <f t="shared" si="16"/>
        <v>223400</v>
      </c>
      <c r="O96" s="88">
        <f t="shared" si="11"/>
        <v>200000</v>
      </c>
      <c r="P96" t="str">
        <f t="shared" si="17"/>
        <v/>
      </c>
    </row>
    <row r="97" spans="2:16">
      <c r="B97" s="88">
        <f>月額表!B96</f>
        <v>263000</v>
      </c>
      <c r="C97" s="88">
        <f>月額表!C96</f>
        <v>266000</v>
      </c>
      <c r="D97" s="88">
        <f t="shared" ca="1" si="12"/>
        <v>6650</v>
      </c>
      <c r="E97" s="88">
        <f t="shared" ca="1" si="18"/>
        <v>256350</v>
      </c>
      <c r="F97" s="88">
        <f t="shared" ca="1" si="19"/>
        <v>259350</v>
      </c>
      <c r="G97" s="88">
        <f t="shared" si="13"/>
        <v>200000</v>
      </c>
      <c r="H97" t="str">
        <f t="shared" ca="1" si="14"/>
        <v/>
      </c>
      <c r="J97" s="88">
        <f>月額表!B96</f>
        <v>263000</v>
      </c>
      <c r="K97" s="88">
        <f>月額表!C96</f>
        <v>266000</v>
      </c>
      <c r="L97">
        <f>月額表!L96</f>
        <v>40600</v>
      </c>
      <c r="M97">
        <f t="shared" si="15"/>
        <v>222400</v>
      </c>
      <c r="N97">
        <f t="shared" si="16"/>
        <v>225400</v>
      </c>
      <c r="O97" s="88">
        <f t="shared" si="11"/>
        <v>200000</v>
      </c>
      <c r="P97" t="str">
        <f t="shared" si="17"/>
        <v/>
      </c>
    </row>
    <row r="98" spans="2:16">
      <c r="B98" s="88">
        <f>月額表!B97</f>
        <v>266000</v>
      </c>
      <c r="C98" s="88">
        <f>月額表!C97</f>
        <v>269000</v>
      </c>
      <c r="D98" s="88">
        <f t="shared" ca="1" si="12"/>
        <v>6750</v>
      </c>
      <c r="E98" s="88">
        <f t="shared" ca="1" si="18"/>
        <v>259250</v>
      </c>
      <c r="F98" s="88">
        <f t="shared" ca="1" si="19"/>
        <v>262250</v>
      </c>
      <c r="G98" s="88">
        <f t="shared" si="13"/>
        <v>200000</v>
      </c>
      <c r="H98" t="str">
        <f t="shared" ca="1" si="14"/>
        <v/>
      </c>
      <c r="J98" s="88">
        <f>月額表!B97</f>
        <v>266000</v>
      </c>
      <c r="K98" s="88">
        <f>月額表!C97</f>
        <v>269000</v>
      </c>
      <c r="L98">
        <f>月額表!L97</f>
        <v>41700</v>
      </c>
      <c r="M98">
        <f t="shared" si="15"/>
        <v>224300</v>
      </c>
      <c r="N98">
        <f t="shared" si="16"/>
        <v>227300</v>
      </c>
      <c r="O98" s="88">
        <f t="shared" si="11"/>
        <v>200000</v>
      </c>
      <c r="P98" t="str">
        <f t="shared" si="17"/>
        <v/>
      </c>
    </row>
    <row r="99" spans="2:16">
      <c r="B99" s="88">
        <f>月額表!B98</f>
        <v>269000</v>
      </c>
      <c r="C99" s="88">
        <f>月額表!C98</f>
        <v>272000</v>
      </c>
      <c r="D99" s="88">
        <f t="shared" ca="1" si="12"/>
        <v>6860</v>
      </c>
      <c r="E99" s="88">
        <f t="shared" ca="1" si="18"/>
        <v>262140</v>
      </c>
      <c r="F99" s="88">
        <f t="shared" ca="1" si="19"/>
        <v>265140</v>
      </c>
      <c r="G99" s="88">
        <f t="shared" si="13"/>
        <v>200000</v>
      </c>
      <c r="H99" t="str">
        <f t="shared" ca="1" si="14"/>
        <v/>
      </c>
      <c r="J99" s="88">
        <f>月額表!B98</f>
        <v>269000</v>
      </c>
      <c r="K99" s="88">
        <f>月額表!C98</f>
        <v>272000</v>
      </c>
      <c r="L99">
        <f>月額表!L98</f>
        <v>42700</v>
      </c>
      <c r="M99">
        <f t="shared" si="15"/>
        <v>226300</v>
      </c>
      <c r="N99">
        <f t="shared" si="16"/>
        <v>229300</v>
      </c>
      <c r="O99" s="88">
        <f t="shared" si="11"/>
        <v>200000</v>
      </c>
      <c r="P99" t="str">
        <f t="shared" si="17"/>
        <v/>
      </c>
    </row>
    <row r="100" spans="2:16">
      <c r="B100" s="88">
        <f>月額表!B99</f>
        <v>0</v>
      </c>
      <c r="C100" s="88">
        <f>月額表!C99</f>
        <v>0</v>
      </c>
      <c r="D100" s="88">
        <f t="shared" ca="1" si="12"/>
        <v>0</v>
      </c>
      <c r="E100" s="88">
        <f t="shared" ca="1" si="18"/>
        <v>0</v>
      </c>
      <c r="F100" s="88">
        <f t="shared" ca="1" si="19"/>
        <v>0</v>
      </c>
      <c r="G100" s="88">
        <f t="shared" si="13"/>
        <v>200000</v>
      </c>
      <c r="H100" t="str">
        <f t="shared" ca="1" si="14"/>
        <v/>
      </c>
      <c r="J100" s="88">
        <f>月額表!B99</f>
        <v>0</v>
      </c>
      <c r="K100" s="88">
        <f>月額表!C99</f>
        <v>0</v>
      </c>
      <c r="L100">
        <f>月額表!L99</f>
        <v>0</v>
      </c>
      <c r="M100">
        <f t="shared" si="15"/>
        <v>0</v>
      </c>
      <c r="N100">
        <f t="shared" si="16"/>
        <v>0</v>
      </c>
      <c r="O100" s="88">
        <f t="shared" si="11"/>
        <v>200000</v>
      </c>
      <c r="P100" t="str">
        <f t="shared" si="17"/>
        <v/>
      </c>
    </row>
    <row r="101" spans="2:16">
      <c r="B101" s="88">
        <f>月額表!B100</f>
        <v>272000</v>
      </c>
      <c r="C101" s="88">
        <f>月額表!C100</f>
        <v>275000</v>
      </c>
      <c r="D101" s="88">
        <f t="shared" ca="1" si="12"/>
        <v>6960</v>
      </c>
      <c r="E101" s="88">
        <f t="shared" ca="1" si="18"/>
        <v>265040</v>
      </c>
      <c r="F101" s="88">
        <f t="shared" ca="1" si="19"/>
        <v>268040</v>
      </c>
      <c r="G101" s="88">
        <f t="shared" si="13"/>
        <v>200000</v>
      </c>
      <c r="H101" t="str">
        <f t="shared" ca="1" si="14"/>
        <v/>
      </c>
      <c r="J101" s="88">
        <f>月額表!B100</f>
        <v>272000</v>
      </c>
      <c r="K101" s="88">
        <f>月額表!C100</f>
        <v>275000</v>
      </c>
      <c r="L101">
        <f>月額表!L100</f>
        <v>43700</v>
      </c>
      <c r="M101">
        <f t="shared" si="15"/>
        <v>228300</v>
      </c>
      <c r="N101">
        <f t="shared" si="16"/>
        <v>231300</v>
      </c>
      <c r="O101" s="88">
        <f t="shared" si="11"/>
        <v>200000</v>
      </c>
      <c r="P101" t="str">
        <f t="shared" si="17"/>
        <v/>
      </c>
    </row>
    <row r="102" spans="2:16">
      <c r="B102" s="88">
        <f>月額表!B101</f>
        <v>275000</v>
      </c>
      <c r="C102" s="88">
        <f>月額表!C101</f>
        <v>278000</v>
      </c>
      <c r="D102" s="88">
        <f t="shared" ca="1" si="12"/>
        <v>7080</v>
      </c>
      <c r="E102" s="88">
        <f t="shared" ca="1" si="18"/>
        <v>267920</v>
      </c>
      <c r="F102" s="88">
        <f t="shared" ca="1" si="19"/>
        <v>270920</v>
      </c>
      <c r="G102" s="88">
        <f t="shared" si="13"/>
        <v>200000</v>
      </c>
      <c r="H102" t="str">
        <f t="shared" ca="1" si="14"/>
        <v/>
      </c>
      <c r="J102" s="88">
        <f>月額表!B101</f>
        <v>275000</v>
      </c>
      <c r="K102" s="88">
        <f>月額表!C101</f>
        <v>278000</v>
      </c>
      <c r="L102">
        <f>月額表!L101</f>
        <v>44700</v>
      </c>
      <c r="M102">
        <f t="shared" si="15"/>
        <v>230300</v>
      </c>
      <c r="N102">
        <f t="shared" si="16"/>
        <v>233300</v>
      </c>
      <c r="O102" s="88">
        <f t="shared" si="11"/>
        <v>200000</v>
      </c>
      <c r="P102" t="str">
        <f t="shared" si="17"/>
        <v/>
      </c>
    </row>
    <row r="103" spans="2:16">
      <c r="B103" s="88">
        <f>月額表!B102</f>
        <v>278000</v>
      </c>
      <c r="C103" s="88">
        <f>月額表!C102</f>
        <v>281000</v>
      </c>
      <c r="D103" s="88">
        <f t="shared" ca="1" si="12"/>
        <v>7180</v>
      </c>
      <c r="E103" s="88">
        <f t="shared" ca="1" si="18"/>
        <v>270820</v>
      </c>
      <c r="F103" s="88">
        <f t="shared" ca="1" si="19"/>
        <v>273820</v>
      </c>
      <c r="G103" s="88">
        <f t="shared" si="13"/>
        <v>200000</v>
      </c>
      <c r="H103" t="str">
        <f t="shared" ca="1" si="14"/>
        <v/>
      </c>
      <c r="J103" s="88">
        <f>月額表!B102</f>
        <v>278000</v>
      </c>
      <c r="K103" s="88">
        <f>月額表!C102</f>
        <v>281000</v>
      </c>
      <c r="L103">
        <f>月額表!L102</f>
        <v>45600</v>
      </c>
      <c r="M103">
        <f t="shared" si="15"/>
        <v>232400</v>
      </c>
      <c r="N103">
        <f t="shared" si="16"/>
        <v>235400</v>
      </c>
      <c r="O103" s="88">
        <f t="shared" si="11"/>
        <v>200000</v>
      </c>
      <c r="P103" t="str">
        <f t="shared" si="17"/>
        <v/>
      </c>
    </row>
    <row r="104" spans="2:16">
      <c r="B104" s="88">
        <f>月額表!B103</f>
        <v>281000</v>
      </c>
      <c r="C104" s="88">
        <f>月額表!C103</f>
        <v>284000</v>
      </c>
      <c r="D104" s="88">
        <f t="shared" ca="1" si="12"/>
        <v>7290</v>
      </c>
      <c r="E104" s="88">
        <f t="shared" ca="1" si="18"/>
        <v>273710</v>
      </c>
      <c r="F104" s="88">
        <f t="shared" ca="1" si="19"/>
        <v>276710</v>
      </c>
      <c r="G104" s="88">
        <f t="shared" si="13"/>
        <v>200000</v>
      </c>
      <c r="H104" t="str">
        <f t="shared" ca="1" si="14"/>
        <v/>
      </c>
      <c r="J104" s="88">
        <f>月額表!B103</f>
        <v>281000</v>
      </c>
      <c r="K104" s="88">
        <f>月額表!C103</f>
        <v>284000</v>
      </c>
      <c r="L104">
        <f>月額表!L103</f>
        <v>46700</v>
      </c>
      <c r="M104">
        <f t="shared" si="15"/>
        <v>234300</v>
      </c>
      <c r="N104">
        <f t="shared" si="16"/>
        <v>237300</v>
      </c>
      <c r="O104" s="88">
        <f t="shared" si="11"/>
        <v>200000</v>
      </c>
      <c r="P104" t="str">
        <f t="shared" si="17"/>
        <v/>
      </c>
    </row>
    <row r="105" spans="2:16">
      <c r="B105" s="88">
        <f>月額表!B104</f>
        <v>284000</v>
      </c>
      <c r="C105" s="88">
        <f>月額表!C104</f>
        <v>287000</v>
      </c>
      <c r="D105" s="88">
        <f t="shared" ca="1" si="12"/>
        <v>7390</v>
      </c>
      <c r="E105" s="88">
        <f t="shared" ca="1" si="18"/>
        <v>276610</v>
      </c>
      <c r="F105" s="88">
        <f t="shared" ca="1" si="19"/>
        <v>279610</v>
      </c>
      <c r="G105" s="88">
        <f t="shared" si="13"/>
        <v>200000</v>
      </c>
      <c r="H105" t="str">
        <f t="shared" ca="1" si="14"/>
        <v/>
      </c>
      <c r="J105" s="88">
        <f>月額表!B104</f>
        <v>284000</v>
      </c>
      <c r="K105" s="88">
        <f>月額表!C104</f>
        <v>287000</v>
      </c>
      <c r="L105">
        <f>月額表!L104</f>
        <v>47800</v>
      </c>
      <c r="M105">
        <f t="shared" si="15"/>
        <v>236200</v>
      </c>
      <c r="N105">
        <f t="shared" si="16"/>
        <v>239200</v>
      </c>
      <c r="O105" s="88">
        <f t="shared" si="11"/>
        <v>200000</v>
      </c>
      <c r="P105" t="str">
        <f t="shared" si="17"/>
        <v/>
      </c>
    </row>
    <row r="106" spans="2:16">
      <c r="B106" s="88">
        <f>月額表!B105</f>
        <v>0</v>
      </c>
      <c r="C106" s="88">
        <f>月額表!C105</f>
        <v>0</v>
      </c>
      <c r="D106" s="88">
        <f t="shared" ca="1" si="12"/>
        <v>0</v>
      </c>
      <c r="E106" s="88">
        <f t="shared" ca="1" si="18"/>
        <v>0</v>
      </c>
      <c r="F106" s="88">
        <f t="shared" ca="1" si="19"/>
        <v>0</v>
      </c>
      <c r="G106" s="88">
        <f t="shared" si="13"/>
        <v>200000</v>
      </c>
      <c r="H106" t="str">
        <f t="shared" ca="1" si="14"/>
        <v/>
      </c>
      <c r="J106" s="88">
        <f>月額表!B105</f>
        <v>0</v>
      </c>
      <c r="K106" s="88">
        <f>月額表!C105</f>
        <v>0</v>
      </c>
      <c r="L106">
        <f>月額表!L105</f>
        <v>0</v>
      </c>
      <c r="M106">
        <f t="shared" si="15"/>
        <v>0</v>
      </c>
      <c r="N106">
        <f t="shared" si="16"/>
        <v>0</v>
      </c>
      <c r="O106" s="88">
        <f t="shared" si="11"/>
        <v>200000</v>
      </c>
      <c r="P106" t="str">
        <f t="shared" si="17"/>
        <v/>
      </c>
    </row>
    <row r="107" spans="2:16">
      <c r="B107" s="88">
        <f>月額表!B106</f>
        <v>287000</v>
      </c>
      <c r="C107" s="88">
        <f>月額表!C106</f>
        <v>290000</v>
      </c>
      <c r="D107" s="88">
        <f t="shared" ca="1" si="12"/>
        <v>7500</v>
      </c>
      <c r="E107" s="88">
        <f t="shared" ca="1" si="18"/>
        <v>279500</v>
      </c>
      <c r="F107" s="88">
        <f t="shared" ca="1" si="19"/>
        <v>282500</v>
      </c>
      <c r="G107" s="88">
        <f t="shared" si="13"/>
        <v>200000</v>
      </c>
      <c r="H107" t="str">
        <f t="shared" ca="1" si="14"/>
        <v/>
      </c>
      <c r="J107" s="88">
        <f>月額表!B106</f>
        <v>287000</v>
      </c>
      <c r="K107" s="88">
        <f>月額表!C106</f>
        <v>290000</v>
      </c>
      <c r="L107">
        <f>月額表!L106</f>
        <v>48900</v>
      </c>
      <c r="M107">
        <f t="shared" si="15"/>
        <v>238100</v>
      </c>
      <c r="N107">
        <f t="shared" si="16"/>
        <v>241100</v>
      </c>
      <c r="O107" s="88">
        <f t="shared" si="11"/>
        <v>200000</v>
      </c>
      <c r="P107" t="str">
        <f t="shared" si="17"/>
        <v/>
      </c>
    </row>
    <row r="108" spans="2:16">
      <c r="B108" s="88">
        <f>月額表!B107</f>
        <v>290000</v>
      </c>
      <c r="C108" s="88">
        <f>月額表!C107</f>
        <v>293000</v>
      </c>
      <c r="D108" s="88">
        <f t="shared" ca="1" si="12"/>
        <v>7610</v>
      </c>
      <c r="E108" s="88">
        <f t="shared" ca="1" si="18"/>
        <v>282390</v>
      </c>
      <c r="F108" s="88">
        <f t="shared" ca="1" si="19"/>
        <v>285390</v>
      </c>
      <c r="G108" s="88">
        <f t="shared" si="13"/>
        <v>200000</v>
      </c>
      <c r="H108" t="str">
        <f t="shared" ca="1" si="14"/>
        <v/>
      </c>
      <c r="J108" s="88">
        <f>月額表!B107</f>
        <v>290000</v>
      </c>
      <c r="K108" s="88">
        <f>月額表!C107</f>
        <v>293000</v>
      </c>
      <c r="L108">
        <f>月額表!L107</f>
        <v>50000</v>
      </c>
      <c r="M108">
        <f t="shared" si="15"/>
        <v>240000</v>
      </c>
      <c r="N108">
        <f t="shared" si="16"/>
        <v>243000</v>
      </c>
      <c r="O108" s="88">
        <f t="shared" si="11"/>
        <v>200000</v>
      </c>
      <c r="P108" t="str">
        <f t="shared" si="17"/>
        <v/>
      </c>
    </row>
    <row r="109" spans="2:16">
      <c r="B109" s="88">
        <f>月額表!B108</f>
        <v>293000</v>
      </c>
      <c r="C109" s="88">
        <f>月額表!C108</f>
        <v>296000</v>
      </c>
      <c r="D109" s="88">
        <f t="shared" ca="1" si="12"/>
        <v>7720</v>
      </c>
      <c r="E109" s="88">
        <f t="shared" ca="1" si="18"/>
        <v>285280</v>
      </c>
      <c r="F109" s="88">
        <f t="shared" ca="1" si="19"/>
        <v>288280</v>
      </c>
      <c r="G109" s="88">
        <f t="shared" si="13"/>
        <v>200000</v>
      </c>
      <c r="H109" t="str">
        <f t="shared" ca="1" si="14"/>
        <v/>
      </c>
      <c r="J109" s="88">
        <f>月額表!B108</f>
        <v>293000</v>
      </c>
      <c r="K109" s="88">
        <f>月額表!C108</f>
        <v>296000</v>
      </c>
      <c r="L109">
        <f>月額表!L108</f>
        <v>51300</v>
      </c>
      <c r="M109">
        <f t="shared" si="15"/>
        <v>241700</v>
      </c>
      <c r="N109">
        <f t="shared" si="16"/>
        <v>244700</v>
      </c>
      <c r="O109" s="88">
        <f t="shared" si="11"/>
        <v>200000</v>
      </c>
      <c r="P109" t="str">
        <f t="shared" si="17"/>
        <v/>
      </c>
    </row>
    <row r="110" spans="2:16">
      <c r="B110" s="88">
        <f>月額表!B109</f>
        <v>296000</v>
      </c>
      <c r="C110" s="88">
        <f>月額表!C109</f>
        <v>299000</v>
      </c>
      <c r="D110" s="88">
        <f t="shared" ca="1" si="12"/>
        <v>7820</v>
      </c>
      <c r="E110" s="88">
        <f t="shared" ca="1" si="18"/>
        <v>288180</v>
      </c>
      <c r="F110" s="88">
        <f t="shared" ca="1" si="19"/>
        <v>291180</v>
      </c>
      <c r="G110" s="88">
        <f t="shared" si="13"/>
        <v>200000</v>
      </c>
      <c r="H110" t="str">
        <f t="shared" ca="1" si="14"/>
        <v/>
      </c>
      <c r="J110" s="88">
        <f>月額表!B109</f>
        <v>296000</v>
      </c>
      <c r="K110" s="88">
        <f>月額表!C109</f>
        <v>299000</v>
      </c>
      <c r="L110">
        <f>月額表!L109</f>
        <v>52400</v>
      </c>
      <c r="M110">
        <f t="shared" si="15"/>
        <v>243600</v>
      </c>
      <c r="N110">
        <f t="shared" si="16"/>
        <v>246600</v>
      </c>
      <c r="O110" s="88">
        <f t="shared" si="11"/>
        <v>200000</v>
      </c>
      <c r="P110" t="str">
        <f t="shared" si="17"/>
        <v/>
      </c>
    </row>
    <row r="111" spans="2:16">
      <c r="B111" s="88">
        <f>月額表!B110</f>
        <v>299000</v>
      </c>
      <c r="C111" s="88">
        <f>月額表!C110</f>
        <v>302000</v>
      </c>
      <c r="D111" s="88">
        <f t="shared" ca="1" si="12"/>
        <v>7930</v>
      </c>
      <c r="E111" s="88">
        <f t="shared" ca="1" si="18"/>
        <v>291070</v>
      </c>
      <c r="F111" s="88">
        <f t="shared" ca="1" si="19"/>
        <v>294070</v>
      </c>
      <c r="G111" s="88">
        <f t="shared" si="13"/>
        <v>200000</v>
      </c>
      <c r="H111" t="str">
        <f t="shared" ca="1" si="14"/>
        <v/>
      </c>
      <c r="J111" s="88">
        <f>月額表!B110</f>
        <v>299000</v>
      </c>
      <c r="K111" s="88">
        <f>月額表!C110</f>
        <v>302000</v>
      </c>
      <c r="L111">
        <f>月額表!L110</f>
        <v>53600</v>
      </c>
      <c r="M111">
        <f t="shared" si="15"/>
        <v>245400</v>
      </c>
      <c r="N111">
        <f t="shared" si="16"/>
        <v>248400</v>
      </c>
      <c r="O111" s="88">
        <f t="shared" si="11"/>
        <v>200000</v>
      </c>
      <c r="P111" t="str">
        <f t="shared" si="17"/>
        <v/>
      </c>
    </row>
    <row r="112" spans="2:16">
      <c r="B112" s="88">
        <f>月額表!B111</f>
        <v>0</v>
      </c>
      <c r="C112" s="88">
        <f>月額表!C111</f>
        <v>0</v>
      </c>
      <c r="D112" s="88">
        <f t="shared" ca="1" si="12"/>
        <v>0</v>
      </c>
      <c r="E112" s="88">
        <f t="shared" ca="1" si="18"/>
        <v>0</v>
      </c>
      <c r="F112" s="88">
        <f t="shared" ca="1" si="19"/>
        <v>0</v>
      </c>
      <c r="G112" s="88">
        <f t="shared" si="13"/>
        <v>200000</v>
      </c>
      <c r="H112" t="str">
        <f t="shared" ca="1" si="14"/>
        <v/>
      </c>
      <c r="J112" s="88">
        <f>月額表!B111</f>
        <v>0</v>
      </c>
      <c r="K112" s="88">
        <f>月額表!C111</f>
        <v>0</v>
      </c>
      <c r="L112">
        <f>月額表!L111</f>
        <v>0</v>
      </c>
      <c r="M112">
        <f t="shared" si="15"/>
        <v>0</v>
      </c>
      <c r="N112">
        <f t="shared" si="16"/>
        <v>0</v>
      </c>
      <c r="O112" s="88">
        <f t="shared" si="11"/>
        <v>200000</v>
      </c>
      <c r="P112" t="str">
        <f t="shared" si="17"/>
        <v/>
      </c>
    </row>
    <row r="113" spans="2:16">
      <c r="B113" s="88">
        <f>月額表!B112</f>
        <v>302000</v>
      </c>
      <c r="C113" s="88">
        <f>月額表!C112</f>
        <v>305000</v>
      </c>
      <c r="D113" s="88">
        <f t="shared" ca="1" si="12"/>
        <v>8060</v>
      </c>
      <c r="E113" s="88">
        <f t="shared" ca="1" si="18"/>
        <v>293940</v>
      </c>
      <c r="F113" s="88">
        <f t="shared" ca="1" si="19"/>
        <v>296940</v>
      </c>
      <c r="G113" s="88">
        <f t="shared" si="13"/>
        <v>200000</v>
      </c>
      <c r="H113" t="str">
        <f t="shared" ca="1" si="14"/>
        <v/>
      </c>
      <c r="J113" s="88">
        <f>月額表!B112</f>
        <v>302000</v>
      </c>
      <c r="K113" s="88">
        <f>月額表!C112</f>
        <v>305000</v>
      </c>
      <c r="L113">
        <f>月額表!L112</f>
        <v>54500</v>
      </c>
      <c r="M113">
        <f t="shared" si="15"/>
        <v>247500</v>
      </c>
      <c r="N113">
        <f t="shared" si="16"/>
        <v>250500</v>
      </c>
      <c r="O113" s="88">
        <f t="shared" si="11"/>
        <v>200000</v>
      </c>
      <c r="P113" t="str">
        <f t="shared" si="17"/>
        <v/>
      </c>
    </row>
    <row r="114" spans="2:16">
      <c r="B114" s="88">
        <f>月額表!B113</f>
        <v>305000</v>
      </c>
      <c r="C114" s="88">
        <f>月額表!C113</f>
        <v>308000</v>
      </c>
      <c r="D114" s="88">
        <f t="shared" ca="1" si="12"/>
        <v>8180</v>
      </c>
      <c r="E114" s="88">
        <f t="shared" ca="1" si="18"/>
        <v>296820</v>
      </c>
      <c r="F114" s="88">
        <f t="shared" ca="1" si="19"/>
        <v>299820</v>
      </c>
      <c r="G114" s="88">
        <f t="shared" si="13"/>
        <v>200000</v>
      </c>
      <c r="H114" t="str">
        <f t="shared" ca="1" si="14"/>
        <v/>
      </c>
      <c r="J114" s="88">
        <f>月額表!B113</f>
        <v>305000</v>
      </c>
      <c r="K114" s="88">
        <f>月額表!C113</f>
        <v>308000</v>
      </c>
      <c r="L114">
        <f>月額表!L113</f>
        <v>55200</v>
      </c>
      <c r="M114">
        <f t="shared" si="15"/>
        <v>249800</v>
      </c>
      <c r="N114">
        <f t="shared" si="16"/>
        <v>252800</v>
      </c>
      <c r="O114" s="88">
        <f t="shared" si="11"/>
        <v>200000</v>
      </c>
      <c r="P114" t="str">
        <f t="shared" si="17"/>
        <v/>
      </c>
    </row>
    <row r="115" spans="2:16">
      <c r="B115" s="88">
        <f>月額表!B114</f>
        <v>308000</v>
      </c>
      <c r="C115" s="88">
        <f>月額表!C114</f>
        <v>311000</v>
      </c>
      <c r="D115" s="88">
        <f t="shared" ca="1" si="12"/>
        <v>8300</v>
      </c>
      <c r="E115" s="88">
        <f t="shared" ca="1" si="18"/>
        <v>299700</v>
      </c>
      <c r="F115" s="88">
        <f t="shared" ca="1" si="19"/>
        <v>302700</v>
      </c>
      <c r="G115" s="88">
        <f t="shared" si="13"/>
        <v>200000</v>
      </c>
      <c r="H115" t="str">
        <f t="shared" ca="1" si="14"/>
        <v/>
      </c>
      <c r="J115" s="88">
        <f>月額表!B114</f>
        <v>308000</v>
      </c>
      <c r="K115" s="88">
        <f>月額表!C114</f>
        <v>311000</v>
      </c>
      <c r="L115">
        <f>月額表!L114</f>
        <v>56100</v>
      </c>
      <c r="M115">
        <f t="shared" si="15"/>
        <v>251900</v>
      </c>
      <c r="N115">
        <f t="shared" si="16"/>
        <v>254900</v>
      </c>
      <c r="O115" s="88">
        <f t="shared" si="11"/>
        <v>200000</v>
      </c>
      <c r="P115" t="str">
        <f t="shared" si="17"/>
        <v/>
      </c>
    </row>
    <row r="116" spans="2:16">
      <c r="B116" s="88">
        <f>月額表!B115</f>
        <v>311000</v>
      </c>
      <c r="C116" s="88">
        <f>月額表!C115</f>
        <v>314000</v>
      </c>
      <c r="D116" s="88">
        <f t="shared" ca="1" si="12"/>
        <v>8550</v>
      </c>
      <c r="E116" s="88">
        <f t="shared" ca="1" si="18"/>
        <v>302450</v>
      </c>
      <c r="F116" s="88">
        <f t="shared" ca="1" si="19"/>
        <v>305450</v>
      </c>
      <c r="G116" s="88">
        <f t="shared" si="13"/>
        <v>200000</v>
      </c>
      <c r="H116" t="str">
        <f t="shared" ca="1" si="14"/>
        <v/>
      </c>
      <c r="J116" s="88">
        <f>月額表!B115</f>
        <v>311000</v>
      </c>
      <c r="K116" s="88">
        <f>月額表!C115</f>
        <v>314000</v>
      </c>
      <c r="L116">
        <f>月額表!L115</f>
        <v>56900</v>
      </c>
      <c r="M116">
        <f t="shared" si="15"/>
        <v>254100</v>
      </c>
      <c r="N116">
        <f t="shared" si="16"/>
        <v>257100</v>
      </c>
      <c r="O116" s="88">
        <f t="shared" si="11"/>
        <v>200000</v>
      </c>
      <c r="P116" t="str">
        <f t="shared" si="17"/>
        <v/>
      </c>
    </row>
    <row r="117" spans="2:16">
      <c r="B117" s="88">
        <f>月額表!B116</f>
        <v>314000</v>
      </c>
      <c r="C117" s="88">
        <f>月額表!C116</f>
        <v>317000</v>
      </c>
      <c r="D117" s="88">
        <f t="shared" ca="1" si="12"/>
        <v>8790</v>
      </c>
      <c r="E117" s="88">
        <f t="shared" ca="1" si="18"/>
        <v>305210</v>
      </c>
      <c r="F117" s="88">
        <f t="shared" ca="1" si="19"/>
        <v>308210</v>
      </c>
      <c r="G117" s="88">
        <f t="shared" si="13"/>
        <v>200000</v>
      </c>
      <c r="H117" t="str">
        <f t="shared" ca="1" si="14"/>
        <v/>
      </c>
      <c r="J117" s="88">
        <f>月額表!B116</f>
        <v>314000</v>
      </c>
      <c r="K117" s="88">
        <f>月額表!C116</f>
        <v>317000</v>
      </c>
      <c r="L117">
        <f>月額表!L116</f>
        <v>57700</v>
      </c>
      <c r="M117">
        <f t="shared" si="15"/>
        <v>256300</v>
      </c>
      <c r="N117">
        <f t="shared" si="16"/>
        <v>259300</v>
      </c>
      <c r="O117" s="88">
        <f t="shared" si="11"/>
        <v>200000</v>
      </c>
      <c r="P117" t="str">
        <f t="shared" si="17"/>
        <v/>
      </c>
    </row>
    <row r="118" spans="2:16">
      <c r="B118" s="88">
        <f>月額表!B117</f>
        <v>0</v>
      </c>
      <c r="C118" s="88">
        <f>月額表!C117</f>
        <v>0</v>
      </c>
      <c r="D118" s="88">
        <f t="shared" ca="1" si="12"/>
        <v>0</v>
      </c>
      <c r="E118" s="88">
        <f t="shared" ca="1" si="18"/>
        <v>0</v>
      </c>
      <c r="F118" s="88">
        <f t="shared" ca="1" si="19"/>
        <v>0</v>
      </c>
      <c r="G118" s="88">
        <f t="shared" si="13"/>
        <v>200000</v>
      </c>
      <c r="H118" t="str">
        <f t="shared" ca="1" si="14"/>
        <v/>
      </c>
      <c r="J118" s="88">
        <f>月額表!B117</f>
        <v>0</v>
      </c>
      <c r="K118" s="88">
        <f>月額表!C117</f>
        <v>0</v>
      </c>
      <c r="L118">
        <f>月額表!L117</f>
        <v>0</v>
      </c>
      <c r="M118">
        <f t="shared" si="15"/>
        <v>0</v>
      </c>
      <c r="N118">
        <f t="shared" si="16"/>
        <v>0</v>
      </c>
      <c r="O118" s="88">
        <f t="shared" si="11"/>
        <v>200000</v>
      </c>
      <c r="P118" t="str">
        <f t="shared" si="17"/>
        <v/>
      </c>
    </row>
    <row r="119" spans="2:16">
      <c r="B119" s="88">
        <f>月額表!B118</f>
        <v>317000</v>
      </c>
      <c r="C119" s="88">
        <f>月額表!C118</f>
        <v>320000</v>
      </c>
      <c r="D119" s="88">
        <f t="shared" ca="1" si="12"/>
        <v>9040</v>
      </c>
      <c r="E119" s="88">
        <f t="shared" ca="1" si="18"/>
        <v>307960</v>
      </c>
      <c r="F119" s="88">
        <f t="shared" ca="1" si="19"/>
        <v>310960</v>
      </c>
      <c r="G119" s="88">
        <f t="shared" si="13"/>
        <v>200000</v>
      </c>
      <c r="H119" t="str">
        <f t="shared" ca="1" si="14"/>
        <v/>
      </c>
      <c r="J119" s="88">
        <f>月額表!B118</f>
        <v>317000</v>
      </c>
      <c r="K119" s="88">
        <f>月額表!C118</f>
        <v>320000</v>
      </c>
      <c r="L119">
        <f>月額表!L118</f>
        <v>58500</v>
      </c>
      <c r="M119">
        <f t="shared" si="15"/>
        <v>258500</v>
      </c>
      <c r="N119">
        <f t="shared" si="16"/>
        <v>261500</v>
      </c>
      <c r="O119" s="88">
        <f t="shared" si="11"/>
        <v>200000</v>
      </c>
      <c r="P119" t="str">
        <f t="shared" si="17"/>
        <v/>
      </c>
    </row>
    <row r="120" spans="2:16">
      <c r="B120" s="88">
        <f>月額表!B119</f>
        <v>320000</v>
      </c>
      <c r="C120" s="88">
        <f>月額表!C119</f>
        <v>323000</v>
      </c>
      <c r="D120" s="88">
        <f t="shared" ca="1" si="12"/>
        <v>9280</v>
      </c>
      <c r="E120" s="88">
        <f t="shared" ca="1" si="18"/>
        <v>310720</v>
      </c>
      <c r="F120" s="88">
        <f t="shared" ca="1" si="19"/>
        <v>313720</v>
      </c>
      <c r="G120" s="88">
        <f t="shared" si="13"/>
        <v>200000</v>
      </c>
      <c r="H120" t="str">
        <f t="shared" ca="1" si="14"/>
        <v/>
      </c>
      <c r="J120" s="88">
        <f>月額表!B119</f>
        <v>320000</v>
      </c>
      <c r="K120" s="88">
        <f>月額表!C119</f>
        <v>323000</v>
      </c>
      <c r="L120">
        <f>月額表!L119</f>
        <v>59500</v>
      </c>
      <c r="M120">
        <f t="shared" si="15"/>
        <v>260500</v>
      </c>
      <c r="N120">
        <f t="shared" si="16"/>
        <v>263500</v>
      </c>
      <c r="O120" s="88">
        <f t="shared" si="11"/>
        <v>200000</v>
      </c>
      <c r="P120" t="str">
        <f t="shared" si="17"/>
        <v/>
      </c>
    </row>
    <row r="121" spans="2:16">
      <c r="B121" s="88">
        <f>月額表!B120</f>
        <v>323000</v>
      </c>
      <c r="C121" s="88">
        <f>月額表!C120</f>
        <v>326000</v>
      </c>
      <c r="D121" s="88">
        <f t="shared" ca="1" si="12"/>
        <v>9530</v>
      </c>
      <c r="E121" s="88">
        <f t="shared" ca="1" si="18"/>
        <v>313470</v>
      </c>
      <c r="F121" s="88">
        <f t="shared" ca="1" si="19"/>
        <v>316470</v>
      </c>
      <c r="G121" s="88">
        <f t="shared" si="13"/>
        <v>200000</v>
      </c>
      <c r="H121" t="str">
        <f t="shared" ca="1" si="14"/>
        <v/>
      </c>
      <c r="J121" s="88">
        <f>月額表!B120</f>
        <v>323000</v>
      </c>
      <c r="K121" s="88">
        <f>月額表!C120</f>
        <v>326000</v>
      </c>
      <c r="L121">
        <f>月額表!L120</f>
        <v>60500</v>
      </c>
      <c r="M121">
        <f t="shared" si="15"/>
        <v>262500</v>
      </c>
      <c r="N121">
        <f t="shared" si="16"/>
        <v>265500</v>
      </c>
      <c r="O121" s="88">
        <f t="shared" si="11"/>
        <v>200000</v>
      </c>
      <c r="P121" t="str">
        <f t="shared" si="17"/>
        <v/>
      </c>
    </row>
    <row r="122" spans="2:16">
      <c r="B122" s="88">
        <f>月額表!B121</f>
        <v>326000</v>
      </c>
      <c r="C122" s="88">
        <f>月額表!C121</f>
        <v>329000</v>
      </c>
      <c r="D122" s="88">
        <f t="shared" ca="1" si="12"/>
        <v>9770</v>
      </c>
      <c r="E122" s="88">
        <f t="shared" ca="1" si="18"/>
        <v>316230</v>
      </c>
      <c r="F122" s="88">
        <f t="shared" ca="1" si="19"/>
        <v>319230</v>
      </c>
      <c r="G122" s="88">
        <f t="shared" si="13"/>
        <v>200000</v>
      </c>
      <c r="H122" t="str">
        <f t="shared" ca="1" si="14"/>
        <v/>
      </c>
      <c r="J122" s="88">
        <f>月額表!B121</f>
        <v>326000</v>
      </c>
      <c r="K122" s="88">
        <f>月額表!C121</f>
        <v>329000</v>
      </c>
      <c r="L122">
        <f>月額表!L121</f>
        <v>61600</v>
      </c>
      <c r="M122">
        <f t="shared" si="15"/>
        <v>264400</v>
      </c>
      <c r="N122">
        <f t="shared" si="16"/>
        <v>267400</v>
      </c>
      <c r="O122" s="88">
        <f t="shared" si="11"/>
        <v>200000</v>
      </c>
      <c r="P122" t="str">
        <f t="shared" si="17"/>
        <v/>
      </c>
    </row>
    <row r="123" spans="2:16">
      <c r="B123" s="88">
        <f>月額表!B122</f>
        <v>329000</v>
      </c>
      <c r="C123" s="88">
        <f>月額表!C122</f>
        <v>332000</v>
      </c>
      <c r="D123" s="88">
        <f t="shared" ca="1" si="12"/>
        <v>10020</v>
      </c>
      <c r="E123" s="88">
        <f t="shared" ca="1" si="18"/>
        <v>318980</v>
      </c>
      <c r="F123" s="88">
        <f t="shared" ca="1" si="19"/>
        <v>321980</v>
      </c>
      <c r="G123" s="88">
        <f t="shared" si="13"/>
        <v>200000</v>
      </c>
      <c r="H123" t="str">
        <f t="shared" ca="1" si="14"/>
        <v/>
      </c>
      <c r="J123" s="88">
        <f>月額表!B122</f>
        <v>329000</v>
      </c>
      <c r="K123" s="88">
        <f>月額表!C122</f>
        <v>332000</v>
      </c>
      <c r="L123">
        <f>月額表!L122</f>
        <v>62600</v>
      </c>
      <c r="M123">
        <f t="shared" si="15"/>
        <v>266400</v>
      </c>
      <c r="N123">
        <f t="shared" si="16"/>
        <v>269400</v>
      </c>
      <c r="O123" s="88">
        <f t="shared" si="11"/>
        <v>200000</v>
      </c>
      <c r="P123" t="str">
        <f t="shared" si="17"/>
        <v/>
      </c>
    </row>
    <row r="124" spans="2:16">
      <c r="B124" s="88">
        <f>月額表!B123</f>
        <v>0</v>
      </c>
      <c r="C124" s="88">
        <f>月額表!C123</f>
        <v>0</v>
      </c>
      <c r="D124" s="88">
        <f t="shared" ca="1" si="12"/>
        <v>0</v>
      </c>
      <c r="E124" s="88">
        <f t="shared" ca="1" si="18"/>
        <v>0</v>
      </c>
      <c r="F124" s="88">
        <f t="shared" ca="1" si="19"/>
        <v>0</v>
      </c>
      <c r="G124" s="88">
        <f t="shared" si="13"/>
        <v>200000</v>
      </c>
      <c r="H124" t="str">
        <f t="shared" ca="1" si="14"/>
        <v/>
      </c>
      <c r="J124" s="88">
        <f>月額表!B123</f>
        <v>0</v>
      </c>
      <c r="K124" s="88">
        <f>月額表!C123</f>
        <v>0</v>
      </c>
      <c r="L124">
        <f>月額表!L123</f>
        <v>0</v>
      </c>
      <c r="M124">
        <f t="shared" si="15"/>
        <v>0</v>
      </c>
      <c r="N124">
        <f t="shared" si="16"/>
        <v>0</v>
      </c>
      <c r="O124" s="88">
        <f t="shared" si="11"/>
        <v>200000</v>
      </c>
      <c r="P124" t="str">
        <f t="shared" si="17"/>
        <v/>
      </c>
    </row>
    <row r="125" spans="2:16">
      <c r="B125" s="88">
        <f>月額表!B124</f>
        <v>332000</v>
      </c>
      <c r="C125" s="88">
        <f>月額表!C124</f>
        <v>335000</v>
      </c>
      <c r="D125" s="88">
        <f t="shared" ca="1" si="12"/>
        <v>10260</v>
      </c>
      <c r="E125" s="88">
        <f t="shared" ca="1" si="18"/>
        <v>321740</v>
      </c>
      <c r="F125" s="88">
        <f t="shared" ca="1" si="19"/>
        <v>324740</v>
      </c>
      <c r="G125" s="88">
        <f t="shared" si="13"/>
        <v>200000</v>
      </c>
      <c r="H125" t="str">
        <f t="shared" ca="1" si="14"/>
        <v/>
      </c>
      <c r="J125" s="88">
        <f>月額表!B124</f>
        <v>332000</v>
      </c>
      <c r="K125" s="88">
        <f>月額表!C124</f>
        <v>335000</v>
      </c>
      <c r="L125">
        <f>月額表!L124</f>
        <v>63700</v>
      </c>
      <c r="M125">
        <f t="shared" si="15"/>
        <v>268300</v>
      </c>
      <c r="N125">
        <f t="shared" si="16"/>
        <v>271300</v>
      </c>
      <c r="O125" s="88">
        <f t="shared" si="11"/>
        <v>200000</v>
      </c>
      <c r="P125" t="str">
        <f t="shared" si="17"/>
        <v/>
      </c>
    </row>
    <row r="126" spans="2:16">
      <c r="B126" s="88">
        <f>月額表!B125</f>
        <v>335000</v>
      </c>
      <c r="C126" s="88">
        <f>月額表!C125</f>
        <v>338000</v>
      </c>
      <c r="D126" s="88">
        <f t="shared" ca="1" si="12"/>
        <v>10510</v>
      </c>
      <c r="E126" s="88">
        <f t="shared" ca="1" si="18"/>
        <v>324490</v>
      </c>
      <c r="F126" s="88">
        <f t="shared" ca="1" si="19"/>
        <v>327490</v>
      </c>
      <c r="G126" s="88">
        <f t="shared" si="13"/>
        <v>200000</v>
      </c>
      <c r="H126" t="str">
        <f t="shared" ca="1" si="14"/>
        <v/>
      </c>
      <c r="J126" s="88">
        <f>月額表!B125</f>
        <v>335000</v>
      </c>
      <c r="K126" s="88">
        <f>月額表!C125</f>
        <v>338000</v>
      </c>
      <c r="L126">
        <f>月額表!L125</f>
        <v>64700</v>
      </c>
      <c r="M126">
        <f t="shared" si="15"/>
        <v>270300</v>
      </c>
      <c r="N126">
        <f t="shared" si="16"/>
        <v>273300</v>
      </c>
      <c r="O126" s="88">
        <f t="shared" si="11"/>
        <v>200000</v>
      </c>
      <c r="P126" t="str">
        <f t="shared" si="17"/>
        <v/>
      </c>
    </row>
    <row r="127" spans="2:16">
      <c r="B127" s="88">
        <f>月額表!B126</f>
        <v>338000</v>
      </c>
      <c r="C127" s="88">
        <f>月額表!C126</f>
        <v>341000</v>
      </c>
      <c r="D127" s="88">
        <f t="shared" ca="1" si="12"/>
        <v>10750</v>
      </c>
      <c r="E127" s="88">
        <f t="shared" ca="1" si="18"/>
        <v>327250</v>
      </c>
      <c r="F127" s="88">
        <f t="shared" ca="1" si="19"/>
        <v>330250</v>
      </c>
      <c r="G127" s="88">
        <f t="shared" si="13"/>
        <v>200000</v>
      </c>
      <c r="H127" t="str">
        <f t="shared" ca="1" si="14"/>
        <v/>
      </c>
      <c r="J127" s="88">
        <f>月額表!B126</f>
        <v>338000</v>
      </c>
      <c r="K127" s="88">
        <f>月額表!C126</f>
        <v>341000</v>
      </c>
      <c r="L127">
        <f>月額表!L126</f>
        <v>65800</v>
      </c>
      <c r="M127">
        <f t="shared" si="15"/>
        <v>272200</v>
      </c>
      <c r="N127">
        <f t="shared" si="16"/>
        <v>275200</v>
      </c>
      <c r="O127" s="88">
        <f t="shared" si="11"/>
        <v>200000</v>
      </c>
      <c r="P127" t="str">
        <f t="shared" si="17"/>
        <v/>
      </c>
    </row>
    <row r="128" spans="2:16">
      <c r="B128" s="88">
        <f>月額表!B127</f>
        <v>341000</v>
      </c>
      <c r="C128" s="88">
        <f>月額表!C127</f>
        <v>344000</v>
      </c>
      <c r="D128" s="88">
        <f t="shared" ca="1" si="12"/>
        <v>11000</v>
      </c>
      <c r="E128" s="88">
        <f t="shared" ca="1" si="18"/>
        <v>330000</v>
      </c>
      <c r="F128" s="88">
        <f t="shared" ca="1" si="19"/>
        <v>333000</v>
      </c>
      <c r="G128" s="88">
        <f t="shared" si="13"/>
        <v>200000</v>
      </c>
      <c r="H128" t="str">
        <f t="shared" ca="1" si="14"/>
        <v/>
      </c>
      <c r="J128" s="88">
        <f>月額表!B127</f>
        <v>341000</v>
      </c>
      <c r="K128" s="88">
        <f>月額表!C127</f>
        <v>344000</v>
      </c>
      <c r="L128">
        <f>月額表!L127</f>
        <v>66800</v>
      </c>
      <c r="M128">
        <f t="shared" si="15"/>
        <v>274200</v>
      </c>
      <c r="N128">
        <f t="shared" si="16"/>
        <v>277200</v>
      </c>
      <c r="O128" s="88">
        <f t="shared" si="11"/>
        <v>200000</v>
      </c>
      <c r="P128" t="str">
        <f t="shared" si="17"/>
        <v/>
      </c>
    </row>
    <row r="129" spans="2:16">
      <c r="B129" s="88">
        <f>月額表!B128</f>
        <v>344000</v>
      </c>
      <c r="C129" s="88">
        <f>月額表!C128</f>
        <v>347000</v>
      </c>
      <c r="D129" s="88">
        <f t="shared" ca="1" si="12"/>
        <v>11240</v>
      </c>
      <c r="E129" s="88">
        <f t="shared" ca="1" si="18"/>
        <v>332760</v>
      </c>
      <c r="F129" s="88">
        <f t="shared" ca="1" si="19"/>
        <v>335760</v>
      </c>
      <c r="G129" s="88">
        <f t="shared" si="13"/>
        <v>200000</v>
      </c>
      <c r="H129" t="str">
        <f t="shared" ca="1" si="14"/>
        <v/>
      </c>
      <c r="J129" s="88">
        <f>月額表!B128</f>
        <v>344000</v>
      </c>
      <c r="K129" s="88">
        <f>月額表!C128</f>
        <v>347000</v>
      </c>
      <c r="L129">
        <f>月額表!L128</f>
        <v>67800</v>
      </c>
      <c r="M129">
        <f t="shared" si="15"/>
        <v>276200</v>
      </c>
      <c r="N129">
        <f t="shared" si="16"/>
        <v>279200</v>
      </c>
      <c r="O129" s="88">
        <f t="shared" si="11"/>
        <v>200000</v>
      </c>
      <c r="P129" t="str">
        <f t="shared" si="17"/>
        <v/>
      </c>
    </row>
    <row r="130" spans="2:16">
      <c r="B130" s="88">
        <f>月額表!B129</f>
        <v>0</v>
      </c>
      <c r="C130" s="88">
        <f>月額表!C129</f>
        <v>0</v>
      </c>
      <c r="D130" s="88">
        <f t="shared" ca="1" si="12"/>
        <v>0</v>
      </c>
      <c r="E130" s="88">
        <f t="shared" ca="1" si="18"/>
        <v>0</v>
      </c>
      <c r="F130" s="88">
        <f t="shared" ca="1" si="19"/>
        <v>0</v>
      </c>
      <c r="G130" s="88">
        <f t="shared" si="13"/>
        <v>200000</v>
      </c>
      <c r="H130" t="str">
        <f t="shared" ca="1" si="14"/>
        <v/>
      </c>
      <c r="J130" s="88">
        <f>月額表!B129</f>
        <v>0</v>
      </c>
      <c r="K130" s="88">
        <f>月額表!C129</f>
        <v>0</v>
      </c>
      <c r="L130">
        <f>月額表!L129</f>
        <v>0</v>
      </c>
      <c r="M130">
        <f t="shared" si="15"/>
        <v>0</v>
      </c>
      <c r="N130">
        <f t="shared" si="16"/>
        <v>0</v>
      </c>
      <c r="O130" s="88">
        <f t="shared" si="11"/>
        <v>200000</v>
      </c>
      <c r="P130" t="str">
        <f t="shared" si="17"/>
        <v/>
      </c>
    </row>
    <row r="131" spans="2:16">
      <c r="B131" s="88">
        <f>月額表!B130</f>
        <v>347000</v>
      </c>
      <c r="C131" s="88">
        <f>月額表!C130</f>
        <v>350000</v>
      </c>
      <c r="D131" s="88">
        <f t="shared" ca="1" si="12"/>
        <v>11490</v>
      </c>
      <c r="E131" s="88">
        <f t="shared" ca="1" si="18"/>
        <v>335510</v>
      </c>
      <c r="F131" s="88">
        <f t="shared" ca="1" si="19"/>
        <v>338510</v>
      </c>
      <c r="G131" s="88">
        <f t="shared" si="13"/>
        <v>200000</v>
      </c>
      <c r="H131" t="str">
        <f t="shared" ca="1" si="14"/>
        <v/>
      </c>
      <c r="J131" s="88">
        <f>月額表!B130</f>
        <v>347000</v>
      </c>
      <c r="K131" s="88">
        <f>月額表!C130</f>
        <v>350000</v>
      </c>
      <c r="L131">
        <f>月額表!L130</f>
        <v>68800</v>
      </c>
      <c r="M131">
        <f t="shared" si="15"/>
        <v>278200</v>
      </c>
      <c r="N131">
        <f t="shared" si="16"/>
        <v>281200</v>
      </c>
      <c r="O131" s="88">
        <f t="shared" si="11"/>
        <v>200000</v>
      </c>
      <c r="P131" t="str">
        <f t="shared" si="17"/>
        <v/>
      </c>
    </row>
    <row r="132" spans="2:16">
      <c r="B132" s="88">
        <f>月額表!B131</f>
        <v>350000</v>
      </c>
      <c r="C132" s="88">
        <f>月額表!C131</f>
        <v>353000</v>
      </c>
      <c r="D132" s="88">
        <f t="shared" ca="1" si="12"/>
        <v>11730</v>
      </c>
      <c r="E132" s="88">
        <f t="shared" ca="1" si="18"/>
        <v>338270</v>
      </c>
      <c r="F132" s="88">
        <f t="shared" ca="1" si="19"/>
        <v>341270</v>
      </c>
      <c r="G132" s="88">
        <f t="shared" si="13"/>
        <v>200000</v>
      </c>
      <c r="H132" t="str">
        <f t="shared" ca="1" si="14"/>
        <v/>
      </c>
      <c r="J132" s="88">
        <f>月額表!B131</f>
        <v>350000</v>
      </c>
      <c r="K132" s="88">
        <f>月額表!C131</f>
        <v>353000</v>
      </c>
      <c r="L132">
        <f>月額表!L131</f>
        <v>69800</v>
      </c>
      <c r="M132">
        <f t="shared" si="15"/>
        <v>280200</v>
      </c>
      <c r="N132">
        <f t="shared" si="16"/>
        <v>283200</v>
      </c>
      <c r="O132" s="88">
        <f t="shared" si="11"/>
        <v>200000</v>
      </c>
      <c r="P132" t="str">
        <f t="shared" si="17"/>
        <v/>
      </c>
    </row>
    <row r="133" spans="2:16">
      <c r="B133" s="88">
        <f>月額表!B132</f>
        <v>353000</v>
      </c>
      <c r="C133" s="88">
        <f>月額表!C132</f>
        <v>356000</v>
      </c>
      <c r="D133" s="88">
        <f t="shared" ca="1" si="12"/>
        <v>11980</v>
      </c>
      <c r="E133" s="88">
        <f t="shared" ca="1" si="18"/>
        <v>341020</v>
      </c>
      <c r="F133" s="88">
        <f t="shared" ca="1" si="19"/>
        <v>344020</v>
      </c>
      <c r="G133" s="88">
        <f t="shared" si="13"/>
        <v>200000</v>
      </c>
      <c r="H133" t="str">
        <f t="shared" ca="1" si="14"/>
        <v/>
      </c>
      <c r="J133" s="88">
        <f>月額表!B132</f>
        <v>353000</v>
      </c>
      <c r="K133" s="88">
        <f>月額表!C132</f>
        <v>356000</v>
      </c>
      <c r="L133">
        <f>月額表!L132</f>
        <v>70900</v>
      </c>
      <c r="M133">
        <f t="shared" si="15"/>
        <v>282100</v>
      </c>
      <c r="N133">
        <f t="shared" si="16"/>
        <v>285100</v>
      </c>
      <c r="O133" s="88">
        <f t="shared" si="11"/>
        <v>200000</v>
      </c>
      <c r="P133" t="str">
        <f t="shared" si="17"/>
        <v/>
      </c>
    </row>
    <row r="134" spans="2:16">
      <c r="B134" s="88">
        <f>月額表!B133</f>
        <v>356000</v>
      </c>
      <c r="C134" s="88">
        <f>月額表!C133</f>
        <v>359000</v>
      </c>
      <c r="D134" s="88">
        <f t="shared" ca="1" si="12"/>
        <v>12220</v>
      </c>
      <c r="E134" s="88">
        <f t="shared" ca="1" si="18"/>
        <v>343780</v>
      </c>
      <c r="F134" s="88">
        <f t="shared" ca="1" si="19"/>
        <v>346780</v>
      </c>
      <c r="G134" s="88">
        <f t="shared" si="13"/>
        <v>200000</v>
      </c>
      <c r="H134" t="str">
        <f t="shared" ca="1" si="14"/>
        <v/>
      </c>
      <c r="J134" s="88">
        <f>月額表!B133</f>
        <v>356000</v>
      </c>
      <c r="K134" s="88">
        <f>月額表!C133</f>
        <v>359000</v>
      </c>
      <c r="L134">
        <f>月額表!L133</f>
        <v>71900</v>
      </c>
      <c r="M134">
        <f t="shared" si="15"/>
        <v>284100</v>
      </c>
      <c r="N134">
        <f t="shared" si="16"/>
        <v>287100</v>
      </c>
      <c r="O134" s="88">
        <f t="shared" si="11"/>
        <v>200000</v>
      </c>
      <c r="P134" t="str">
        <f t="shared" si="17"/>
        <v/>
      </c>
    </row>
    <row r="135" spans="2:16">
      <c r="B135" s="88">
        <f>月額表!B134</f>
        <v>359000</v>
      </c>
      <c r="C135" s="88">
        <f>月額表!C134</f>
        <v>362000</v>
      </c>
      <c r="D135" s="88">
        <f t="shared" ca="1" si="12"/>
        <v>12470</v>
      </c>
      <c r="E135" s="88">
        <f t="shared" ca="1" si="18"/>
        <v>346530</v>
      </c>
      <c r="F135" s="88">
        <f t="shared" ca="1" si="19"/>
        <v>349530</v>
      </c>
      <c r="G135" s="88">
        <f t="shared" si="13"/>
        <v>200000</v>
      </c>
      <c r="H135" t="str">
        <f t="shared" ca="1" si="14"/>
        <v/>
      </c>
      <c r="J135" s="88">
        <f>月額表!B134</f>
        <v>359000</v>
      </c>
      <c r="K135" s="88">
        <f>月額表!C134</f>
        <v>362000</v>
      </c>
      <c r="L135">
        <f>月額表!L134</f>
        <v>72900</v>
      </c>
      <c r="M135">
        <f t="shared" si="15"/>
        <v>286100</v>
      </c>
      <c r="N135">
        <f t="shared" si="16"/>
        <v>289100</v>
      </c>
      <c r="O135" s="88">
        <f t="shared" si="11"/>
        <v>200000</v>
      </c>
      <c r="P135" t="str">
        <f t="shared" si="17"/>
        <v/>
      </c>
    </row>
    <row r="136" spans="2:16">
      <c r="B136" s="88">
        <f>月額表!B135</f>
        <v>0</v>
      </c>
      <c r="C136" s="88">
        <f>月額表!C135</f>
        <v>0</v>
      </c>
      <c r="D136" s="88">
        <f t="shared" ca="1" si="12"/>
        <v>0</v>
      </c>
      <c r="E136" s="88">
        <f t="shared" ca="1" si="18"/>
        <v>0</v>
      </c>
      <c r="F136" s="88">
        <f t="shared" ca="1" si="19"/>
        <v>0</v>
      </c>
      <c r="G136" s="88">
        <f t="shared" si="13"/>
        <v>200000</v>
      </c>
      <c r="H136" t="str">
        <f t="shared" ca="1" si="14"/>
        <v/>
      </c>
      <c r="J136" s="88">
        <f>月額表!B135</f>
        <v>0</v>
      </c>
      <c r="K136" s="88">
        <f>月額表!C135</f>
        <v>0</v>
      </c>
      <c r="L136">
        <f>月額表!L135</f>
        <v>0</v>
      </c>
      <c r="M136">
        <f t="shared" si="15"/>
        <v>0</v>
      </c>
      <c r="N136">
        <f t="shared" si="16"/>
        <v>0</v>
      </c>
      <c r="O136" s="88">
        <f t="shared" si="11"/>
        <v>200000</v>
      </c>
      <c r="P136" t="str">
        <f t="shared" si="17"/>
        <v/>
      </c>
    </row>
    <row r="137" spans="2:16">
      <c r="B137" s="88">
        <f>月額表!B136</f>
        <v>362000</v>
      </c>
      <c r="C137" s="88">
        <f>月額表!C136</f>
        <v>365000</v>
      </c>
      <c r="D137" s="88">
        <f t="shared" ca="1" si="12"/>
        <v>12710</v>
      </c>
      <c r="E137" s="88">
        <f t="shared" ca="1" si="18"/>
        <v>349290</v>
      </c>
      <c r="F137" s="88">
        <f t="shared" ca="1" si="19"/>
        <v>352290</v>
      </c>
      <c r="G137" s="88">
        <f t="shared" si="13"/>
        <v>200000</v>
      </c>
      <c r="H137" t="str">
        <f t="shared" ca="1" si="14"/>
        <v/>
      </c>
      <c r="J137" s="88">
        <f>月額表!B136</f>
        <v>362000</v>
      </c>
      <c r="K137" s="88">
        <f>月額表!C136</f>
        <v>365000</v>
      </c>
      <c r="L137">
        <f>月額表!L136</f>
        <v>73900</v>
      </c>
      <c r="M137">
        <f t="shared" si="15"/>
        <v>288100</v>
      </c>
      <c r="N137">
        <f t="shared" si="16"/>
        <v>291100</v>
      </c>
      <c r="O137" s="88">
        <f t="shared" si="11"/>
        <v>200000</v>
      </c>
      <c r="P137" t="str">
        <f t="shared" si="17"/>
        <v/>
      </c>
    </row>
    <row r="138" spans="2:16">
      <c r="B138" s="88">
        <f>月額表!B137</f>
        <v>365000</v>
      </c>
      <c r="C138" s="88">
        <f>月額表!C137</f>
        <v>368000</v>
      </c>
      <c r="D138" s="88">
        <f t="shared" ca="1" si="12"/>
        <v>12960</v>
      </c>
      <c r="E138" s="88">
        <f t="shared" ca="1" si="18"/>
        <v>352040</v>
      </c>
      <c r="F138" s="88">
        <f t="shared" ca="1" si="19"/>
        <v>355040</v>
      </c>
      <c r="G138" s="88">
        <f t="shared" si="13"/>
        <v>200000</v>
      </c>
      <c r="H138" t="str">
        <f t="shared" ca="1" si="14"/>
        <v/>
      </c>
      <c r="J138" s="88">
        <f>月額表!B137</f>
        <v>365000</v>
      </c>
      <c r="K138" s="88">
        <f>月額表!C137</f>
        <v>368000</v>
      </c>
      <c r="L138">
        <f>月額表!L137</f>
        <v>74900</v>
      </c>
      <c r="M138">
        <f t="shared" si="15"/>
        <v>290100</v>
      </c>
      <c r="N138">
        <f t="shared" si="16"/>
        <v>293100</v>
      </c>
      <c r="O138" s="88">
        <f t="shared" si="11"/>
        <v>200000</v>
      </c>
      <c r="P138" t="str">
        <f t="shared" si="17"/>
        <v/>
      </c>
    </row>
    <row r="139" spans="2:16">
      <c r="B139" s="88">
        <f>月額表!B138</f>
        <v>368000</v>
      </c>
      <c r="C139" s="88">
        <f>月額表!C138</f>
        <v>371000</v>
      </c>
      <c r="D139" s="88">
        <f t="shared" ca="1" si="12"/>
        <v>13200</v>
      </c>
      <c r="E139" s="88">
        <f t="shared" ca="1" si="18"/>
        <v>354800</v>
      </c>
      <c r="F139" s="88">
        <f t="shared" ca="1" si="19"/>
        <v>357800</v>
      </c>
      <c r="G139" s="88">
        <f t="shared" si="13"/>
        <v>200000</v>
      </c>
      <c r="H139" t="str">
        <f t="shared" ca="1" si="14"/>
        <v/>
      </c>
      <c r="J139" s="88">
        <f>月額表!B138</f>
        <v>368000</v>
      </c>
      <c r="K139" s="88">
        <f>月額表!C138</f>
        <v>371000</v>
      </c>
      <c r="L139">
        <f>月額表!L138</f>
        <v>76000</v>
      </c>
      <c r="M139">
        <f t="shared" si="15"/>
        <v>292000</v>
      </c>
      <c r="N139">
        <f t="shared" si="16"/>
        <v>295000</v>
      </c>
      <c r="O139" s="88">
        <f t="shared" ref="O139:O202" si="20">$K$6</f>
        <v>200000</v>
      </c>
      <c r="P139" t="str">
        <f t="shared" si="17"/>
        <v/>
      </c>
    </row>
    <row r="140" spans="2:16">
      <c r="B140" s="88">
        <f>月額表!B139</f>
        <v>371000</v>
      </c>
      <c r="C140" s="88">
        <f>月額表!C139</f>
        <v>374000</v>
      </c>
      <c r="D140" s="88">
        <f t="shared" ref="D140:D203" ca="1" si="21">INDIRECT("月額表!"&amp;CHAR(68+$C$7)&amp;TEXT(ROW()-1,"0"))</f>
        <v>13450</v>
      </c>
      <c r="E140" s="88">
        <f t="shared" ca="1" si="18"/>
        <v>357550</v>
      </c>
      <c r="F140" s="88">
        <f t="shared" ca="1" si="19"/>
        <v>360550</v>
      </c>
      <c r="G140" s="88">
        <f t="shared" ref="G140:G203" si="22">$C$6</f>
        <v>200000</v>
      </c>
      <c r="H140" t="str">
        <f t="shared" ref="H140:H203" ca="1" si="23">IF(AND(G140&gt;=E140,G140&lt;F140),"〇","")</f>
        <v/>
      </c>
      <c r="J140" s="88">
        <f>月額表!B139</f>
        <v>371000</v>
      </c>
      <c r="K140" s="88">
        <f>月額表!C139</f>
        <v>374000</v>
      </c>
      <c r="L140">
        <f>月額表!L139</f>
        <v>76900</v>
      </c>
      <c r="M140">
        <f t="shared" ref="M140:M203" si="24">J140-L140</f>
        <v>294100</v>
      </c>
      <c r="N140">
        <f t="shared" ref="N140:N203" si="25">K140-L140</f>
        <v>297100</v>
      </c>
      <c r="O140" s="88">
        <f t="shared" si="20"/>
        <v>200000</v>
      </c>
      <c r="P140" t="str">
        <f t="shared" ref="P140:P203" si="26">IF(AND(O140&gt;=M140,O140&lt;N140),"〇","")</f>
        <v/>
      </c>
    </row>
    <row r="141" spans="2:16">
      <c r="B141" s="88">
        <f>月額表!B140</f>
        <v>374000</v>
      </c>
      <c r="C141" s="88">
        <f>月額表!C140</f>
        <v>377000</v>
      </c>
      <c r="D141" s="88">
        <f t="shared" ca="1" si="21"/>
        <v>13690</v>
      </c>
      <c r="E141" s="88">
        <f t="shared" ca="1" si="18"/>
        <v>360310</v>
      </c>
      <c r="F141" s="88">
        <f t="shared" ca="1" si="19"/>
        <v>363310</v>
      </c>
      <c r="G141" s="88">
        <f t="shared" si="22"/>
        <v>200000</v>
      </c>
      <c r="H141" t="str">
        <f t="shared" ca="1" si="23"/>
        <v/>
      </c>
      <c r="J141" s="88">
        <f>月額表!B140</f>
        <v>374000</v>
      </c>
      <c r="K141" s="88">
        <f>月額表!C140</f>
        <v>377000</v>
      </c>
      <c r="L141">
        <f>月額表!L140</f>
        <v>77800</v>
      </c>
      <c r="M141">
        <f t="shared" si="24"/>
        <v>296200</v>
      </c>
      <c r="N141">
        <f t="shared" si="25"/>
        <v>299200</v>
      </c>
      <c r="O141" s="88">
        <f t="shared" si="20"/>
        <v>200000</v>
      </c>
      <c r="P141" t="str">
        <f t="shared" si="26"/>
        <v/>
      </c>
    </row>
    <row r="142" spans="2:16">
      <c r="B142" s="88">
        <f>月額表!B141</f>
        <v>0</v>
      </c>
      <c r="C142" s="88">
        <f>月額表!C141</f>
        <v>0</v>
      </c>
      <c r="D142" s="88">
        <f t="shared" ca="1" si="21"/>
        <v>0</v>
      </c>
      <c r="E142" s="88">
        <f t="shared" ca="1" si="18"/>
        <v>0</v>
      </c>
      <c r="F142" s="88">
        <f t="shared" ca="1" si="19"/>
        <v>0</v>
      </c>
      <c r="G142" s="88">
        <f t="shared" si="22"/>
        <v>200000</v>
      </c>
      <c r="H142" t="str">
        <f t="shared" ca="1" si="23"/>
        <v/>
      </c>
      <c r="J142" s="88">
        <f>月額表!B141</f>
        <v>0</v>
      </c>
      <c r="K142" s="88">
        <f>月額表!C141</f>
        <v>0</v>
      </c>
      <c r="L142">
        <f>月額表!L141</f>
        <v>0</v>
      </c>
      <c r="M142">
        <f t="shared" si="24"/>
        <v>0</v>
      </c>
      <c r="N142">
        <f t="shared" si="25"/>
        <v>0</v>
      </c>
      <c r="O142" s="88">
        <f t="shared" si="20"/>
        <v>200000</v>
      </c>
      <c r="P142" t="str">
        <f t="shared" si="26"/>
        <v/>
      </c>
    </row>
    <row r="143" spans="2:16">
      <c r="B143" s="88">
        <f>月額表!B142</f>
        <v>377000</v>
      </c>
      <c r="C143" s="88">
        <f>月額表!C142</f>
        <v>380000</v>
      </c>
      <c r="D143" s="88">
        <f t="shared" ca="1" si="21"/>
        <v>13940</v>
      </c>
      <c r="E143" s="88">
        <f t="shared" ca="1" si="18"/>
        <v>363060</v>
      </c>
      <c r="F143" s="88">
        <f t="shared" ca="1" si="19"/>
        <v>366060</v>
      </c>
      <c r="G143" s="88">
        <f t="shared" si="22"/>
        <v>200000</v>
      </c>
      <c r="H143" t="str">
        <f t="shared" ca="1" si="23"/>
        <v/>
      </c>
      <c r="J143" s="88">
        <f>月額表!B142</f>
        <v>377000</v>
      </c>
      <c r="K143" s="88">
        <f>月額表!C142</f>
        <v>380000</v>
      </c>
      <c r="L143">
        <f>月額表!L142</f>
        <v>78700</v>
      </c>
      <c r="M143">
        <f t="shared" si="24"/>
        <v>298300</v>
      </c>
      <c r="N143">
        <f t="shared" si="25"/>
        <v>301300</v>
      </c>
      <c r="O143" s="88">
        <f t="shared" si="20"/>
        <v>200000</v>
      </c>
      <c r="P143" t="str">
        <f t="shared" si="26"/>
        <v/>
      </c>
    </row>
    <row r="144" spans="2:16">
      <c r="B144" s="88">
        <f>月額表!B143</f>
        <v>380000</v>
      </c>
      <c r="C144" s="88">
        <f>月額表!C143</f>
        <v>383000</v>
      </c>
      <c r="D144" s="88">
        <f t="shared" ca="1" si="21"/>
        <v>14180</v>
      </c>
      <c r="E144" s="88">
        <f t="shared" ca="1" si="18"/>
        <v>365820</v>
      </c>
      <c r="F144" s="88">
        <f t="shared" ca="1" si="19"/>
        <v>368820</v>
      </c>
      <c r="G144" s="88">
        <f t="shared" si="22"/>
        <v>200000</v>
      </c>
      <c r="H144" t="str">
        <f t="shared" ca="1" si="23"/>
        <v/>
      </c>
      <c r="J144" s="88">
        <f>月額表!B143</f>
        <v>380000</v>
      </c>
      <c r="K144" s="88">
        <f>月額表!C143</f>
        <v>383000</v>
      </c>
      <c r="L144">
        <f>月額表!L143</f>
        <v>79600</v>
      </c>
      <c r="M144">
        <f t="shared" si="24"/>
        <v>300400</v>
      </c>
      <c r="N144">
        <f t="shared" si="25"/>
        <v>303400</v>
      </c>
      <c r="O144" s="88">
        <f t="shared" si="20"/>
        <v>200000</v>
      </c>
      <c r="P144" t="str">
        <f t="shared" si="26"/>
        <v/>
      </c>
    </row>
    <row r="145" spans="2:16">
      <c r="B145" s="88">
        <f>月額表!B144</f>
        <v>383000</v>
      </c>
      <c r="C145" s="88">
        <f>月額表!C144</f>
        <v>386000</v>
      </c>
      <c r="D145" s="88">
        <f t="shared" ca="1" si="21"/>
        <v>14430</v>
      </c>
      <c r="E145" s="88">
        <f t="shared" ca="1" si="18"/>
        <v>368570</v>
      </c>
      <c r="F145" s="88">
        <f t="shared" ca="1" si="19"/>
        <v>371570</v>
      </c>
      <c r="G145" s="88">
        <f t="shared" si="22"/>
        <v>200000</v>
      </c>
      <c r="H145" t="str">
        <f t="shared" ca="1" si="23"/>
        <v/>
      </c>
      <c r="J145" s="88">
        <f>月額表!B144</f>
        <v>383000</v>
      </c>
      <c r="K145" s="88">
        <f>月額表!C144</f>
        <v>386000</v>
      </c>
      <c r="L145">
        <f>月額表!L144</f>
        <v>80600</v>
      </c>
      <c r="M145">
        <f t="shared" si="24"/>
        <v>302400</v>
      </c>
      <c r="N145">
        <f t="shared" si="25"/>
        <v>305400</v>
      </c>
      <c r="O145" s="88">
        <f t="shared" si="20"/>
        <v>200000</v>
      </c>
      <c r="P145" t="str">
        <f t="shared" si="26"/>
        <v/>
      </c>
    </row>
    <row r="146" spans="2:16">
      <c r="B146" s="88">
        <f>月額表!B145</f>
        <v>386000</v>
      </c>
      <c r="C146" s="88">
        <f>月額表!C145</f>
        <v>389000</v>
      </c>
      <c r="D146" s="88">
        <f t="shared" ca="1" si="21"/>
        <v>14670</v>
      </c>
      <c r="E146" s="88">
        <f t="shared" ca="1" si="18"/>
        <v>371330</v>
      </c>
      <c r="F146" s="88">
        <f t="shared" ca="1" si="19"/>
        <v>374330</v>
      </c>
      <c r="G146" s="88">
        <f t="shared" si="22"/>
        <v>200000</v>
      </c>
      <c r="H146" t="str">
        <f t="shared" ca="1" si="23"/>
        <v/>
      </c>
      <c r="J146" s="88">
        <f>月額表!B145</f>
        <v>386000</v>
      </c>
      <c r="K146" s="88">
        <f>月額表!C145</f>
        <v>389000</v>
      </c>
      <c r="L146">
        <f>月額表!L145</f>
        <v>82000</v>
      </c>
      <c r="M146">
        <f t="shared" si="24"/>
        <v>304000</v>
      </c>
      <c r="N146">
        <f t="shared" si="25"/>
        <v>307000</v>
      </c>
      <c r="O146" s="88">
        <f t="shared" si="20"/>
        <v>200000</v>
      </c>
      <c r="P146" t="str">
        <f t="shared" si="26"/>
        <v/>
      </c>
    </row>
    <row r="147" spans="2:16">
      <c r="B147" s="88">
        <f>月額表!B146</f>
        <v>389000</v>
      </c>
      <c r="C147" s="88">
        <f>月額表!C146</f>
        <v>392000</v>
      </c>
      <c r="D147" s="88">
        <f t="shared" ca="1" si="21"/>
        <v>14920</v>
      </c>
      <c r="E147" s="88">
        <f t="shared" ref="E147:E210" ca="1" si="27">B147-D147</f>
        <v>374080</v>
      </c>
      <c r="F147" s="88">
        <f t="shared" ref="F147:F210" ca="1" si="28">C147-D147</f>
        <v>377080</v>
      </c>
      <c r="G147" s="88">
        <f t="shared" si="22"/>
        <v>200000</v>
      </c>
      <c r="H147" t="str">
        <f t="shared" ca="1" si="23"/>
        <v/>
      </c>
      <c r="J147" s="88">
        <f>月額表!B146</f>
        <v>389000</v>
      </c>
      <c r="K147" s="88">
        <f>月額表!C146</f>
        <v>392000</v>
      </c>
      <c r="L147">
        <f>月額表!L146</f>
        <v>83600</v>
      </c>
      <c r="M147">
        <f t="shared" si="24"/>
        <v>305400</v>
      </c>
      <c r="N147">
        <f t="shared" si="25"/>
        <v>308400</v>
      </c>
      <c r="O147" s="88">
        <f t="shared" si="20"/>
        <v>200000</v>
      </c>
      <c r="P147" t="str">
        <f t="shared" si="26"/>
        <v/>
      </c>
    </row>
    <row r="148" spans="2:16">
      <c r="B148" s="88">
        <f>月額表!B147</f>
        <v>0</v>
      </c>
      <c r="C148" s="88">
        <f>月額表!C147</f>
        <v>0</v>
      </c>
      <c r="D148" s="88">
        <f t="shared" ca="1" si="21"/>
        <v>0</v>
      </c>
      <c r="E148" s="88">
        <f t="shared" ca="1" si="27"/>
        <v>0</v>
      </c>
      <c r="F148" s="88">
        <f t="shared" ca="1" si="28"/>
        <v>0</v>
      </c>
      <c r="G148" s="88">
        <f t="shared" si="22"/>
        <v>200000</v>
      </c>
      <c r="H148" t="str">
        <f t="shared" ca="1" si="23"/>
        <v/>
      </c>
      <c r="J148" s="88">
        <f>月額表!B147</f>
        <v>0</v>
      </c>
      <c r="K148" s="88">
        <f>月額表!C147</f>
        <v>0</v>
      </c>
      <c r="L148">
        <f>月額表!L147</f>
        <v>0</v>
      </c>
      <c r="M148">
        <f t="shared" si="24"/>
        <v>0</v>
      </c>
      <c r="N148">
        <f t="shared" si="25"/>
        <v>0</v>
      </c>
      <c r="O148" s="88">
        <f t="shared" si="20"/>
        <v>200000</v>
      </c>
      <c r="P148" t="str">
        <f t="shared" si="26"/>
        <v/>
      </c>
    </row>
    <row r="149" spans="2:16">
      <c r="B149" s="88">
        <f>月額表!B148</f>
        <v>392000</v>
      </c>
      <c r="C149" s="88">
        <f>月額表!C148</f>
        <v>395000</v>
      </c>
      <c r="D149" s="88">
        <f t="shared" ca="1" si="21"/>
        <v>15160</v>
      </c>
      <c r="E149" s="88">
        <f t="shared" ca="1" si="27"/>
        <v>376840</v>
      </c>
      <c r="F149" s="88">
        <f t="shared" ca="1" si="28"/>
        <v>379840</v>
      </c>
      <c r="G149" s="88">
        <f t="shared" si="22"/>
        <v>200000</v>
      </c>
      <c r="H149" t="str">
        <f t="shared" ca="1" si="23"/>
        <v/>
      </c>
      <c r="J149" s="88">
        <f>月額表!B148</f>
        <v>392000</v>
      </c>
      <c r="K149" s="88">
        <f>月額表!C148</f>
        <v>395000</v>
      </c>
      <c r="L149">
        <f>月額表!L148</f>
        <v>85400</v>
      </c>
      <c r="M149">
        <f t="shared" si="24"/>
        <v>306600</v>
      </c>
      <c r="N149">
        <f t="shared" si="25"/>
        <v>309600</v>
      </c>
      <c r="O149" s="88">
        <f t="shared" si="20"/>
        <v>200000</v>
      </c>
      <c r="P149" t="str">
        <f t="shared" si="26"/>
        <v/>
      </c>
    </row>
    <row r="150" spans="2:16">
      <c r="B150" s="88">
        <f>月額表!B149</f>
        <v>395000</v>
      </c>
      <c r="C150" s="88">
        <f>月額表!C149</f>
        <v>398000</v>
      </c>
      <c r="D150" s="88">
        <f t="shared" ca="1" si="21"/>
        <v>15410</v>
      </c>
      <c r="E150" s="88">
        <f t="shared" ca="1" si="27"/>
        <v>379590</v>
      </c>
      <c r="F150" s="88">
        <f t="shared" ca="1" si="28"/>
        <v>382590</v>
      </c>
      <c r="G150" s="88">
        <f t="shared" si="22"/>
        <v>200000</v>
      </c>
      <c r="H150" t="str">
        <f t="shared" ca="1" si="23"/>
        <v/>
      </c>
      <c r="J150" s="88">
        <f>月額表!B149</f>
        <v>395000</v>
      </c>
      <c r="K150" s="88">
        <f>月額表!C149</f>
        <v>398000</v>
      </c>
      <c r="L150">
        <f>月額表!L149</f>
        <v>87100</v>
      </c>
      <c r="M150">
        <f t="shared" si="24"/>
        <v>307900</v>
      </c>
      <c r="N150">
        <f t="shared" si="25"/>
        <v>310900</v>
      </c>
      <c r="O150" s="88">
        <f t="shared" si="20"/>
        <v>200000</v>
      </c>
      <c r="P150" t="str">
        <f t="shared" si="26"/>
        <v/>
      </c>
    </row>
    <row r="151" spans="2:16">
      <c r="B151" s="88">
        <f>月額表!B150</f>
        <v>398000</v>
      </c>
      <c r="C151" s="88">
        <f>月額表!C150</f>
        <v>401000</v>
      </c>
      <c r="D151" s="88">
        <f t="shared" ca="1" si="21"/>
        <v>15650</v>
      </c>
      <c r="E151" s="88">
        <f t="shared" ca="1" si="27"/>
        <v>382350</v>
      </c>
      <c r="F151" s="88">
        <f t="shared" ca="1" si="28"/>
        <v>385350</v>
      </c>
      <c r="G151" s="88">
        <f t="shared" si="22"/>
        <v>200000</v>
      </c>
      <c r="H151" t="str">
        <f t="shared" ca="1" si="23"/>
        <v/>
      </c>
      <c r="J151" s="88">
        <f>月額表!B150</f>
        <v>398000</v>
      </c>
      <c r="K151" s="88">
        <f>月額表!C150</f>
        <v>401000</v>
      </c>
      <c r="L151">
        <f>月額表!L150</f>
        <v>88700</v>
      </c>
      <c r="M151">
        <f t="shared" si="24"/>
        <v>309300</v>
      </c>
      <c r="N151">
        <f t="shared" si="25"/>
        <v>312300</v>
      </c>
      <c r="O151" s="88">
        <f t="shared" si="20"/>
        <v>200000</v>
      </c>
      <c r="P151" t="str">
        <f t="shared" si="26"/>
        <v/>
      </c>
    </row>
    <row r="152" spans="2:16">
      <c r="B152" s="88">
        <f>月額表!B151</f>
        <v>401000</v>
      </c>
      <c r="C152" s="88">
        <f>月額表!C151</f>
        <v>404000</v>
      </c>
      <c r="D152" s="88">
        <f t="shared" ca="1" si="21"/>
        <v>15900</v>
      </c>
      <c r="E152" s="88">
        <f t="shared" ca="1" si="27"/>
        <v>385100</v>
      </c>
      <c r="F152" s="88">
        <f t="shared" ca="1" si="28"/>
        <v>388100</v>
      </c>
      <c r="G152" s="88">
        <f t="shared" si="22"/>
        <v>200000</v>
      </c>
      <c r="H152" t="str">
        <f t="shared" ca="1" si="23"/>
        <v/>
      </c>
      <c r="J152" s="88">
        <f>月額表!B151</f>
        <v>401000</v>
      </c>
      <c r="K152" s="88">
        <f>月額表!C151</f>
        <v>404000</v>
      </c>
      <c r="L152">
        <f>月額表!L151</f>
        <v>90500</v>
      </c>
      <c r="M152">
        <f t="shared" si="24"/>
        <v>310500</v>
      </c>
      <c r="N152">
        <f t="shared" si="25"/>
        <v>313500</v>
      </c>
      <c r="O152" s="88">
        <f t="shared" si="20"/>
        <v>200000</v>
      </c>
      <c r="P152" t="str">
        <f t="shared" si="26"/>
        <v/>
      </c>
    </row>
    <row r="153" spans="2:16">
      <c r="B153" s="88">
        <f>月額表!B152</f>
        <v>404000</v>
      </c>
      <c r="C153" s="88">
        <f>月額表!C152</f>
        <v>407000</v>
      </c>
      <c r="D153" s="88">
        <f t="shared" ca="1" si="21"/>
        <v>16140</v>
      </c>
      <c r="E153" s="88">
        <f t="shared" ca="1" si="27"/>
        <v>387860</v>
      </c>
      <c r="F153" s="88">
        <f t="shared" ca="1" si="28"/>
        <v>390860</v>
      </c>
      <c r="G153" s="88">
        <f t="shared" si="22"/>
        <v>200000</v>
      </c>
      <c r="H153" t="str">
        <f t="shared" ca="1" si="23"/>
        <v/>
      </c>
      <c r="J153" s="88">
        <f>月額表!B152</f>
        <v>404000</v>
      </c>
      <c r="K153" s="88">
        <f>月額表!C152</f>
        <v>407000</v>
      </c>
      <c r="L153">
        <f>月額表!L152</f>
        <v>92200</v>
      </c>
      <c r="M153">
        <f t="shared" si="24"/>
        <v>311800</v>
      </c>
      <c r="N153">
        <f t="shared" si="25"/>
        <v>314800</v>
      </c>
      <c r="O153" s="88">
        <f t="shared" si="20"/>
        <v>200000</v>
      </c>
      <c r="P153" t="str">
        <f t="shared" si="26"/>
        <v/>
      </c>
    </row>
    <row r="154" spans="2:16">
      <c r="B154" s="88">
        <f>月額表!B153</f>
        <v>0</v>
      </c>
      <c r="C154" s="88">
        <f>月額表!C153</f>
        <v>0</v>
      </c>
      <c r="D154" s="88">
        <f t="shared" ca="1" si="21"/>
        <v>0</v>
      </c>
      <c r="E154" s="88">
        <f t="shared" ca="1" si="27"/>
        <v>0</v>
      </c>
      <c r="F154" s="88">
        <f t="shared" ca="1" si="28"/>
        <v>0</v>
      </c>
      <c r="G154" s="88">
        <f t="shared" si="22"/>
        <v>200000</v>
      </c>
      <c r="H154" t="str">
        <f t="shared" ca="1" si="23"/>
        <v/>
      </c>
      <c r="J154" s="88">
        <f>月額表!B153</f>
        <v>0</v>
      </c>
      <c r="K154" s="88">
        <f>月額表!C153</f>
        <v>0</v>
      </c>
      <c r="L154">
        <f>月額表!L153</f>
        <v>0</v>
      </c>
      <c r="M154">
        <f t="shared" si="24"/>
        <v>0</v>
      </c>
      <c r="N154">
        <f t="shared" si="25"/>
        <v>0</v>
      </c>
      <c r="O154" s="88">
        <f t="shared" si="20"/>
        <v>200000</v>
      </c>
      <c r="P154" t="str">
        <f t="shared" si="26"/>
        <v/>
      </c>
    </row>
    <row r="155" spans="2:16">
      <c r="B155" s="88">
        <f>月額表!B154</f>
        <v>407000</v>
      </c>
      <c r="C155" s="88">
        <f>月額表!C154</f>
        <v>410000</v>
      </c>
      <c r="D155" s="88">
        <f t="shared" ca="1" si="21"/>
        <v>16390</v>
      </c>
      <c r="E155" s="88">
        <f t="shared" ca="1" si="27"/>
        <v>390610</v>
      </c>
      <c r="F155" s="88">
        <f t="shared" ca="1" si="28"/>
        <v>393610</v>
      </c>
      <c r="G155" s="88">
        <f t="shared" si="22"/>
        <v>200000</v>
      </c>
      <c r="H155" t="str">
        <f t="shared" ca="1" si="23"/>
        <v/>
      </c>
      <c r="J155" s="88">
        <f>月額表!B154</f>
        <v>407000</v>
      </c>
      <c r="K155" s="88">
        <f>月額表!C154</f>
        <v>410000</v>
      </c>
      <c r="L155">
        <f>月額表!L154</f>
        <v>93800</v>
      </c>
      <c r="M155">
        <f t="shared" si="24"/>
        <v>313200</v>
      </c>
      <c r="N155">
        <f t="shared" si="25"/>
        <v>316200</v>
      </c>
      <c r="O155" s="88">
        <f t="shared" si="20"/>
        <v>200000</v>
      </c>
      <c r="P155" t="str">
        <f t="shared" si="26"/>
        <v/>
      </c>
    </row>
    <row r="156" spans="2:16">
      <c r="B156" s="88">
        <f>月額表!B155</f>
        <v>410000</v>
      </c>
      <c r="C156" s="88">
        <f>月額表!C155</f>
        <v>413000</v>
      </c>
      <c r="D156" s="88">
        <f t="shared" ca="1" si="21"/>
        <v>16630</v>
      </c>
      <c r="E156" s="88">
        <f t="shared" ca="1" si="27"/>
        <v>393370</v>
      </c>
      <c r="F156" s="88">
        <f t="shared" ca="1" si="28"/>
        <v>396370</v>
      </c>
      <c r="G156" s="88">
        <f t="shared" si="22"/>
        <v>200000</v>
      </c>
      <c r="H156" t="str">
        <f t="shared" ca="1" si="23"/>
        <v/>
      </c>
      <c r="J156" s="88">
        <f>月額表!B155</f>
        <v>410000</v>
      </c>
      <c r="K156" s="88">
        <f>月額表!C155</f>
        <v>413000</v>
      </c>
      <c r="L156">
        <f>月額表!L155</f>
        <v>95600</v>
      </c>
      <c r="M156">
        <f t="shared" si="24"/>
        <v>314400</v>
      </c>
      <c r="N156">
        <f t="shared" si="25"/>
        <v>317400</v>
      </c>
      <c r="O156" s="88">
        <f t="shared" si="20"/>
        <v>200000</v>
      </c>
      <c r="P156" t="str">
        <f t="shared" si="26"/>
        <v/>
      </c>
    </row>
    <row r="157" spans="2:16">
      <c r="B157" s="88">
        <f>月額表!B156</f>
        <v>413000</v>
      </c>
      <c r="C157" s="88">
        <f>月額表!C156</f>
        <v>416000</v>
      </c>
      <c r="D157" s="88">
        <f t="shared" ca="1" si="21"/>
        <v>16880</v>
      </c>
      <c r="E157" s="88">
        <f t="shared" ca="1" si="27"/>
        <v>396120</v>
      </c>
      <c r="F157" s="88">
        <f t="shared" ca="1" si="28"/>
        <v>399120</v>
      </c>
      <c r="G157" s="88">
        <f t="shared" si="22"/>
        <v>200000</v>
      </c>
      <c r="H157" t="str">
        <f t="shared" ca="1" si="23"/>
        <v/>
      </c>
      <c r="J157" s="88">
        <f>月額表!B156</f>
        <v>413000</v>
      </c>
      <c r="K157" s="88">
        <f>月額表!C156</f>
        <v>416000</v>
      </c>
      <c r="L157">
        <f>月額表!L156</f>
        <v>97300</v>
      </c>
      <c r="M157">
        <f t="shared" si="24"/>
        <v>315700</v>
      </c>
      <c r="N157">
        <f t="shared" si="25"/>
        <v>318700</v>
      </c>
      <c r="O157" s="88">
        <f t="shared" si="20"/>
        <v>200000</v>
      </c>
      <c r="P157" t="str">
        <f t="shared" si="26"/>
        <v/>
      </c>
    </row>
    <row r="158" spans="2:16">
      <c r="B158" s="88">
        <f>月額表!B157</f>
        <v>416000</v>
      </c>
      <c r="C158" s="88">
        <f>月額表!C157</f>
        <v>419000</v>
      </c>
      <c r="D158" s="88">
        <f t="shared" ca="1" si="21"/>
        <v>17120</v>
      </c>
      <c r="E158" s="88">
        <f t="shared" ca="1" si="27"/>
        <v>398880</v>
      </c>
      <c r="F158" s="88">
        <f t="shared" ca="1" si="28"/>
        <v>401880</v>
      </c>
      <c r="G158" s="88">
        <f t="shared" si="22"/>
        <v>200000</v>
      </c>
      <c r="H158" t="str">
        <f t="shared" ca="1" si="23"/>
        <v/>
      </c>
      <c r="J158" s="88">
        <f>月額表!B157</f>
        <v>416000</v>
      </c>
      <c r="K158" s="88">
        <f>月額表!C157</f>
        <v>419000</v>
      </c>
      <c r="L158">
        <f>月額表!L157</f>
        <v>98900</v>
      </c>
      <c r="M158">
        <f t="shared" si="24"/>
        <v>317100</v>
      </c>
      <c r="N158">
        <f t="shared" si="25"/>
        <v>320100</v>
      </c>
      <c r="O158" s="88">
        <f t="shared" si="20"/>
        <v>200000</v>
      </c>
      <c r="P158" t="str">
        <f t="shared" si="26"/>
        <v/>
      </c>
    </row>
    <row r="159" spans="2:16">
      <c r="B159" s="88">
        <f>月額表!B158</f>
        <v>419000</v>
      </c>
      <c r="C159" s="88">
        <f>月額表!C158</f>
        <v>422000</v>
      </c>
      <c r="D159" s="88">
        <f t="shared" ca="1" si="21"/>
        <v>17370</v>
      </c>
      <c r="E159" s="88">
        <f t="shared" ca="1" si="27"/>
        <v>401630</v>
      </c>
      <c r="F159" s="88">
        <f t="shared" ca="1" si="28"/>
        <v>404630</v>
      </c>
      <c r="G159" s="88">
        <f t="shared" si="22"/>
        <v>200000</v>
      </c>
      <c r="H159" t="str">
        <f t="shared" ca="1" si="23"/>
        <v/>
      </c>
      <c r="J159" s="88">
        <f>月額表!B158</f>
        <v>419000</v>
      </c>
      <c r="K159" s="88">
        <f>月額表!C158</f>
        <v>422000</v>
      </c>
      <c r="L159">
        <f>月額表!L158</f>
        <v>100700</v>
      </c>
      <c r="M159">
        <f t="shared" si="24"/>
        <v>318300</v>
      </c>
      <c r="N159">
        <f t="shared" si="25"/>
        <v>321300</v>
      </c>
      <c r="O159" s="88">
        <f t="shared" si="20"/>
        <v>200000</v>
      </c>
      <c r="P159" t="str">
        <f t="shared" si="26"/>
        <v/>
      </c>
    </row>
    <row r="160" spans="2:16">
      <c r="B160" s="88">
        <f>月額表!B159</f>
        <v>0</v>
      </c>
      <c r="C160" s="88">
        <f>月額表!C159</f>
        <v>0</v>
      </c>
      <c r="D160" s="88">
        <f t="shared" ca="1" si="21"/>
        <v>0</v>
      </c>
      <c r="E160" s="88">
        <f t="shared" ca="1" si="27"/>
        <v>0</v>
      </c>
      <c r="F160" s="88">
        <f t="shared" ca="1" si="28"/>
        <v>0</v>
      </c>
      <c r="G160" s="88">
        <f t="shared" si="22"/>
        <v>200000</v>
      </c>
      <c r="H160" t="str">
        <f t="shared" ca="1" si="23"/>
        <v/>
      </c>
      <c r="J160" s="88">
        <f>月額表!B159</f>
        <v>0</v>
      </c>
      <c r="K160" s="88">
        <f>月額表!C159</f>
        <v>0</v>
      </c>
      <c r="L160">
        <f>月額表!L159</f>
        <v>0</v>
      </c>
      <c r="M160">
        <f t="shared" si="24"/>
        <v>0</v>
      </c>
      <c r="N160">
        <f t="shared" si="25"/>
        <v>0</v>
      </c>
      <c r="O160" s="88">
        <f t="shared" si="20"/>
        <v>200000</v>
      </c>
      <c r="P160" t="str">
        <f t="shared" si="26"/>
        <v/>
      </c>
    </row>
    <row r="161" spans="2:16">
      <c r="B161" s="88">
        <f>月額表!B160</f>
        <v>422000</v>
      </c>
      <c r="C161" s="88">
        <f>月額表!C160</f>
        <v>425000</v>
      </c>
      <c r="D161" s="88">
        <f t="shared" ca="1" si="21"/>
        <v>17610</v>
      </c>
      <c r="E161" s="88">
        <f t="shared" ca="1" si="27"/>
        <v>404390</v>
      </c>
      <c r="F161" s="88">
        <f t="shared" ca="1" si="28"/>
        <v>407390</v>
      </c>
      <c r="G161" s="88">
        <f t="shared" si="22"/>
        <v>200000</v>
      </c>
      <c r="H161" t="str">
        <f t="shared" ca="1" si="23"/>
        <v/>
      </c>
      <c r="J161" s="88">
        <f>月額表!B160</f>
        <v>422000</v>
      </c>
      <c r="K161" s="88">
        <f>月額表!C160</f>
        <v>425000</v>
      </c>
      <c r="L161">
        <f>月額表!L160</f>
        <v>102400</v>
      </c>
      <c r="M161">
        <f t="shared" si="24"/>
        <v>319600</v>
      </c>
      <c r="N161">
        <f t="shared" si="25"/>
        <v>322600</v>
      </c>
      <c r="O161" s="88">
        <f t="shared" si="20"/>
        <v>200000</v>
      </c>
      <c r="P161" t="str">
        <f t="shared" si="26"/>
        <v/>
      </c>
    </row>
    <row r="162" spans="2:16">
      <c r="B162" s="88">
        <f>月額表!B161</f>
        <v>425000</v>
      </c>
      <c r="C162" s="88">
        <f>月額表!C161</f>
        <v>428000</v>
      </c>
      <c r="D162" s="88">
        <f t="shared" ca="1" si="21"/>
        <v>17860</v>
      </c>
      <c r="E162" s="88">
        <f t="shared" ca="1" si="27"/>
        <v>407140</v>
      </c>
      <c r="F162" s="88">
        <f t="shared" ca="1" si="28"/>
        <v>410140</v>
      </c>
      <c r="G162" s="88">
        <f t="shared" si="22"/>
        <v>200000</v>
      </c>
      <c r="H162" t="str">
        <f t="shared" ca="1" si="23"/>
        <v/>
      </c>
      <c r="J162" s="88">
        <f>月額表!B161</f>
        <v>425000</v>
      </c>
      <c r="K162" s="88">
        <f>月額表!C161</f>
        <v>428000</v>
      </c>
      <c r="L162">
        <f>月額表!L161</f>
        <v>104000</v>
      </c>
      <c r="M162">
        <f t="shared" si="24"/>
        <v>321000</v>
      </c>
      <c r="N162">
        <f t="shared" si="25"/>
        <v>324000</v>
      </c>
      <c r="O162" s="88">
        <f t="shared" si="20"/>
        <v>200000</v>
      </c>
      <c r="P162" t="str">
        <f t="shared" si="26"/>
        <v/>
      </c>
    </row>
    <row r="163" spans="2:16">
      <c r="B163" s="88">
        <f>月額表!B162</f>
        <v>428000</v>
      </c>
      <c r="C163" s="88">
        <f>月額表!C162</f>
        <v>431000</v>
      </c>
      <c r="D163" s="88">
        <f t="shared" ca="1" si="21"/>
        <v>18100</v>
      </c>
      <c r="E163" s="88">
        <f t="shared" ca="1" si="27"/>
        <v>409900</v>
      </c>
      <c r="F163" s="88">
        <f t="shared" ca="1" si="28"/>
        <v>412900</v>
      </c>
      <c r="G163" s="88">
        <f t="shared" si="22"/>
        <v>200000</v>
      </c>
      <c r="H163" t="str">
        <f t="shared" ca="1" si="23"/>
        <v/>
      </c>
      <c r="J163" s="88">
        <f>月額表!B162</f>
        <v>428000</v>
      </c>
      <c r="K163" s="88">
        <f>月額表!C162</f>
        <v>431000</v>
      </c>
      <c r="L163">
        <f>月額表!L162</f>
        <v>105800</v>
      </c>
      <c r="M163">
        <f t="shared" si="24"/>
        <v>322200</v>
      </c>
      <c r="N163">
        <f t="shared" si="25"/>
        <v>325200</v>
      </c>
      <c r="O163" s="88">
        <f t="shared" si="20"/>
        <v>200000</v>
      </c>
      <c r="P163" t="str">
        <f t="shared" si="26"/>
        <v/>
      </c>
    </row>
    <row r="164" spans="2:16">
      <c r="B164" s="88">
        <f>月額表!B163</f>
        <v>431000</v>
      </c>
      <c r="C164" s="88">
        <f>月額表!C163</f>
        <v>434000</v>
      </c>
      <c r="D164" s="88">
        <f t="shared" ca="1" si="21"/>
        <v>18350</v>
      </c>
      <c r="E164" s="88">
        <f t="shared" ca="1" si="27"/>
        <v>412650</v>
      </c>
      <c r="F164" s="88">
        <f t="shared" ca="1" si="28"/>
        <v>415650</v>
      </c>
      <c r="G164" s="88">
        <f t="shared" si="22"/>
        <v>200000</v>
      </c>
      <c r="H164" t="str">
        <f t="shared" ca="1" si="23"/>
        <v/>
      </c>
      <c r="J164" s="88">
        <f>月額表!B163</f>
        <v>431000</v>
      </c>
      <c r="K164" s="88">
        <f>月額表!C163</f>
        <v>434000</v>
      </c>
      <c r="L164">
        <f>月額表!L163</f>
        <v>107500</v>
      </c>
      <c r="M164">
        <f t="shared" si="24"/>
        <v>323500</v>
      </c>
      <c r="N164">
        <f t="shared" si="25"/>
        <v>326500</v>
      </c>
      <c r="O164" s="88">
        <f t="shared" si="20"/>
        <v>200000</v>
      </c>
      <c r="P164" t="str">
        <f t="shared" si="26"/>
        <v/>
      </c>
    </row>
    <row r="165" spans="2:16">
      <c r="B165" s="88">
        <f>月額表!B164</f>
        <v>434000</v>
      </c>
      <c r="C165" s="88">
        <f>月額表!C164</f>
        <v>437000</v>
      </c>
      <c r="D165" s="88">
        <f t="shared" ca="1" si="21"/>
        <v>18590</v>
      </c>
      <c r="E165" s="88">
        <f t="shared" ca="1" si="27"/>
        <v>415410</v>
      </c>
      <c r="F165" s="88">
        <f t="shared" ca="1" si="28"/>
        <v>418410</v>
      </c>
      <c r="G165" s="88">
        <f t="shared" si="22"/>
        <v>200000</v>
      </c>
      <c r="H165" t="str">
        <f t="shared" ca="1" si="23"/>
        <v/>
      </c>
      <c r="J165" s="88">
        <f>月額表!B164</f>
        <v>434000</v>
      </c>
      <c r="K165" s="88">
        <f>月額表!C164</f>
        <v>437000</v>
      </c>
      <c r="L165">
        <f>月額表!L164</f>
        <v>109100</v>
      </c>
      <c r="M165">
        <f t="shared" si="24"/>
        <v>324900</v>
      </c>
      <c r="N165">
        <f t="shared" si="25"/>
        <v>327900</v>
      </c>
      <c r="O165" s="88">
        <f t="shared" si="20"/>
        <v>200000</v>
      </c>
      <c r="P165" t="str">
        <f t="shared" si="26"/>
        <v/>
      </c>
    </row>
    <row r="166" spans="2:16">
      <c r="B166" s="88">
        <f>月額表!B165</f>
        <v>0</v>
      </c>
      <c r="C166" s="88">
        <f>月額表!C165</f>
        <v>0</v>
      </c>
      <c r="D166" s="88">
        <f t="shared" ca="1" si="21"/>
        <v>0</v>
      </c>
      <c r="E166" s="88">
        <f t="shared" ca="1" si="27"/>
        <v>0</v>
      </c>
      <c r="F166" s="88">
        <f t="shared" ca="1" si="28"/>
        <v>0</v>
      </c>
      <c r="G166" s="88">
        <f t="shared" si="22"/>
        <v>200000</v>
      </c>
      <c r="H166" t="str">
        <f t="shared" ca="1" si="23"/>
        <v/>
      </c>
      <c r="J166" s="88">
        <f>月額表!B165</f>
        <v>0</v>
      </c>
      <c r="K166" s="88">
        <f>月額表!C165</f>
        <v>0</v>
      </c>
      <c r="L166">
        <f>月額表!L165</f>
        <v>0</v>
      </c>
      <c r="M166">
        <f t="shared" si="24"/>
        <v>0</v>
      </c>
      <c r="N166">
        <f t="shared" si="25"/>
        <v>0</v>
      </c>
      <c r="O166" s="88">
        <f t="shared" si="20"/>
        <v>200000</v>
      </c>
      <c r="P166" t="str">
        <f t="shared" si="26"/>
        <v/>
      </c>
    </row>
    <row r="167" spans="2:16">
      <c r="B167" s="88">
        <f>月額表!B166</f>
        <v>437000</v>
      </c>
      <c r="C167" s="88">
        <f>月額表!C166</f>
        <v>440000</v>
      </c>
      <c r="D167" s="88">
        <f t="shared" ca="1" si="21"/>
        <v>18840</v>
      </c>
      <c r="E167" s="88">
        <f t="shared" ca="1" si="27"/>
        <v>418160</v>
      </c>
      <c r="F167" s="88">
        <f t="shared" ca="1" si="28"/>
        <v>421160</v>
      </c>
      <c r="G167" s="88">
        <f t="shared" si="22"/>
        <v>200000</v>
      </c>
      <c r="H167" t="str">
        <f t="shared" ca="1" si="23"/>
        <v/>
      </c>
      <c r="J167" s="88">
        <f>月額表!B166</f>
        <v>437000</v>
      </c>
      <c r="K167" s="88">
        <f>月額表!C166</f>
        <v>440000</v>
      </c>
      <c r="L167">
        <f>月額表!L166</f>
        <v>110900</v>
      </c>
      <c r="M167">
        <f t="shared" si="24"/>
        <v>326100</v>
      </c>
      <c r="N167">
        <f t="shared" si="25"/>
        <v>329100</v>
      </c>
      <c r="O167" s="88">
        <f t="shared" si="20"/>
        <v>200000</v>
      </c>
      <c r="P167" t="str">
        <f t="shared" si="26"/>
        <v/>
      </c>
    </row>
    <row r="168" spans="2:16">
      <c r="B168" s="88">
        <f>月額表!B167</f>
        <v>440000</v>
      </c>
      <c r="C168" s="88">
        <f>月額表!C167</f>
        <v>443000</v>
      </c>
      <c r="D168" s="88">
        <f t="shared" ca="1" si="21"/>
        <v>19080</v>
      </c>
      <c r="E168" s="88">
        <f t="shared" ca="1" si="27"/>
        <v>420920</v>
      </c>
      <c r="F168" s="88">
        <f t="shared" ca="1" si="28"/>
        <v>423920</v>
      </c>
      <c r="G168" s="88">
        <f t="shared" si="22"/>
        <v>200000</v>
      </c>
      <c r="H168" t="str">
        <f t="shared" ca="1" si="23"/>
        <v/>
      </c>
      <c r="J168" s="88">
        <f>月額表!B167</f>
        <v>440000</v>
      </c>
      <c r="K168" s="88">
        <f>月額表!C167</f>
        <v>443000</v>
      </c>
      <c r="L168">
        <f>月額表!L167</f>
        <v>112600</v>
      </c>
      <c r="M168">
        <f t="shared" si="24"/>
        <v>327400</v>
      </c>
      <c r="N168">
        <f t="shared" si="25"/>
        <v>330400</v>
      </c>
      <c r="O168" s="88">
        <f t="shared" si="20"/>
        <v>200000</v>
      </c>
      <c r="P168" t="str">
        <f t="shared" si="26"/>
        <v/>
      </c>
    </row>
    <row r="169" spans="2:16">
      <c r="B169" s="88">
        <f>月額表!B168</f>
        <v>443000</v>
      </c>
      <c r="C169" s="88">
        <f>月額表!C168</f>
        <v>446000</v>
      </c>
      <c r="D169" s="88">
        <f t="shared" ca="1" si="21"/>
        <v>19330</v>
      </c>
      <c r="E169" s="88">
        <f t="shared" ca="1" si="27"/>
        <v>423670</v>
      </c>
      <c r="F169" s="88">
        <f t="shared" ca="1" si="28"/>
        <v>426670</v>
      </c>
      <c r="G169" s="88">
        <f t="shared" si="22"/>
        <v>200000</v>
      </c>
      <c r="H169" t="str">
        <f t="shared" ca="1" si="23"/>
        <v/>
      </c>
      <c r="J169" s="88">
        <f>月額表!B168</f>
        <v>443000</v>
      </c>
      <c r="K169" s="88">
        <f>月額表!C168</f>
        <v>446000</v>
      </c>
      <c r="L169">
        <f>月額表!L168</f>
        <v>114200</v>
      </c>
      <c r="M169">
        <f t="shared" si="24"/>
        <v>328800</v>
      </c>
      <c r="N169">
        <f t="shared" si="25"/>
        <v>331800</v>
      </c>
      <c r="O169" s="88">
        <f t="shared" si="20"/>
        <v>200000</v>
      </c>
      <c r="P169" t="str">
        <f t="shared" si="26"/>
        <v/>
      </c>
    </row>
    <row r="170" spans="2:16">
      <c r="B170" s="88">
        <f>月額表!B169</f>
        <v>446000</v>
      </c>
      <c r="C170" s="88">
        <f>月額表!C169</f>
        <v>449000</v>
      </c>
      <c r="D170" s="88">
        <f t="shared" ca="1" si="21"/>
        <v>19570</v>
      </c>
      <c r="E170" s="88">
        <f t="shared" ca="1" si="27"/>
        <v>426430</v>
      </c>
      <c r="F170" s="88">
        <f t="shared" ca="1" si="28"/>
        <v>429430</v>
      </c>
      <c r="G170" s="88">
        <f t="shared" si="22"/>
        <v>200000</v>
      </c>
      <c r="H170" t="str">
        <f t="shared" ca="1" si="23"/>
        <v/>
      </c>
      <c r="J170" s="88">
        <f>月額表!B169</f>
        <v>446000</v>
      </c>
      <c r="K170" s="88">
        <f>月額表!C169</f>
        <v>449000</v>
      </c>
      <c r="L170">
        <f>月額表!L169</f>
        <v>116000</v>
      </c>
      <c r="M170">
        <f t="shared" si="24"/>
        <v>330000</v>
      </c>
      <c r="N170">
        <f t="shared" si="25"/>
        <v>333000</v>
      </c>
      <c r="O170" s="88">
        <f t="shared" si="20"/>
        <v>200000</v>
      </c>
      <c r="P170" t="str">
        <f t="shared" si="26"/>
        <v/>
      </c>
    </row>
    <row r="171" spans="2:16">
      <c r="B171" s="88">
        <f>月額表!B170</f>
        <v>449000</v>
      </c>
      <c r="C171" s="88">
        <f>月額表!C170</f>
        <v>452000</v>
      </c>
      <c r="D171" s="88">
        <f t="shared" ca="1" si="21"/>
        <v>19860</v>
      </c>
      <c r="E171" s="88">
        <f t="shared" ca="1" si="27"/>
        <v>429140</v>
      </c>
      <c r="F171" s="88">
        <f t="shared" ca="1" si="28"/>
        <v>432140</v>
      </c>
      <c r="G171" s="88">
        <f t="shared" si="22"/>
        <v>200000</v>
      </c>
      <c r="H171" t="str">
        <f t="shared" ca="1" si="23"/>
        <v/>
      </c>
      <c r="J171" s="88">
        <f>月額表!B170</f>
        <v>449000</v>
      </c>
      <c r="K171" s="88">
        <f>月額表!C170</f>
        <v>452000</v>
      </c>
      <c r="L171">
        <f>月額表!L170</f>
        <v>117600</v>
      </c>
      <c r="M171">
        <f t="shared" si="24"/>
        <v>331400</v>
      </c>
      <c r="N171">
        <f t="shared" si="25"/>
        <v>334400</v>
      </c>
      <c r="O171" s="88">
        <f t="shared" si="20"/>
        <v>200000</v>
      </c>
      <c r="P171" t="str">
        <f t="shared" si="26"/>
        <v/>
      </c>
    </row>
    <row r="172" spans="2:16">
      <c r="B172" s="88">
        <f>月額表!B171</f>
        <v>0</v>
      </c>
      <c r="C172" s="88">
        <f>月額表!C171</f>
        <v>0</v>
      </c>
      <c r="D172" s="88">
        <f t="shared" ca="1" si="21"/>
        <v>0</v>
      </c>
      <c r="E172" s="88">
        <f t="shared" ca="1" si="27"/>
        <v>0</v>
      </c>
      <c r="F172" s="88">
        <f t="shared" ca="1" si="28"/>
        <v>0</v>
      </c>
      <c r="G172" s="88">
        <f t="shared" si="22"/>
        <v>200000</v>
      </c>
      <c r="H172" t="str">
        <f t="shared" ca="1" si="23"/>
        <v/>
      </c>
      <c r="J172" s="88">
        <f>月額表!B171</f>
        <v>0</v>
      </c>
      <c r="K172" s="88">
        <f>月額表!C171</f>
        <v>0</v>
      </c>
      <c r="L172">
        <f>月額表!L171</f>
        <v>0</v>
      </c>
      <c r="M172">
        <f t="shared" si="24"/>
        <v>0</v>
      </c>
      <c r="N172">
        <f t="shared" si="25"/>
        <v>0</v>
      </c>
      <c r="O172" s="88">
        <f t="shared" si="20"/>
        <v>200000</v>
      </c>
      <c r="P172" t="str">
        <f t="shared" si="26"/>
        <v/>
      </c>
    </row>
    <row r="173" spans="2:16">
      <c r="B173" s="88">
        <f>月額表!B172</f>
        <v>452000</v>
      </c>
      <c r="C173" s="88">
        <f>月額表!C172</f>
        <v>455000</v>
      </c>
      <c r="D173" s="88">
        <f t="shared" ca="1" si="21"/>
        <v>20350</v>
      </c>
      <c r="E173" s="88">
        <f t="shared" ca="1" si="27"/>
        <v>431650</v>
      </c>
      <c r="F173" s="88">
        <f t="shared" ca="1" si="28"/>
        <v>434650</v>
      </c>
      <c r="G173" s="88">
        <f t="shared" si="22"/>
        <v>200000</v>
      </c>
      <c r="H173" t="str">
        <f t="shared" ca="1" si="23"/>
        <v/>
      </c>
      <c r="J173" s="88">
        <f>月額表!B172</f>
        <v>452000</v>
      </c>
      <c r="K173" s="88">
        <f>月額表!C172</f>
        <v>455000</v>
      </c>
      <c r="L173">
        <f>月額表!L172</f>
        <v>119400</v>
      </c>
      <c r="M173">
        <f t="shared" si="24"/>
        <v>332600</v>
      </c>
      <c r="N173">
        <f t="shared" si="25"/>
        <v>335600</v>
      </c>
      <c r="O173" s="88">
        <f t="shared" si="20"/>
        <v>200000</v>
      </c>
      <c r="P173" t="str">
        <f t="shared" si="26"/>
        <v/>
      </c>
    </row>
    <row r="174" spans="2:16">
      <c r="B174" s="88">
        <f>月額表!B173</f>
        <v>455000</v>
      </c>
      <c r="C174" s="88">
        <f>月額表!C173</f>
        <v>458000</v>
      </c>
      <c r="D174" s="88">
        <f t="shared" ca="1" si="21"/>
        <v>20840</v>
      </c>
      <c r="E174" s="88">
        <f t="shared" ca="1" si="27"/>
        <v>434160</v>
      </c>
      <c r="F174" s="88">
        <f t="shared" ca="1" si="28"/>
        <v>437160</v>
      </c>
      <c r="G174" s="88">
        <f t="shared" si="22"/>
        <v>200000</v>
      </c>
      <c r="H174" t="str">
        <f t="shared" ca="1" si="23"/>
        <v/>
      </c>
      <c r="J174" s="88">
        <f>月額表!B173</f>
        <v>455000</v>
      </c>
      <c r="K174" s="88">
        <f>月額表!C173</f>
        <v>458000</v>
      </c>
      <c r="L174">
        <f>月額表!L173</f>
        <v>121100</v>
      </c>
      <c r="M174">
        <f t="shared" si="24"/>
        <v>333900</v>
      </c>
      <c r="N174">
        <f t="shared" si="25"/>
        <v>336900</v>
      </c>
      <c r="O174" s="88">
        <f t="shared" si="20"/>
        <v>200000</v>
      </c>
      <c r="P174" t="str">
        <f t="shared" si="26"/>
        <v/>
      </c>
    </row>
    <row r="175" spans="2:16">
      <c r="B175" s="88">
        <f>月額表!B174</f>
        <v>458000</v>
      </c>
      <c r="C175" s="88">
        <f>月額表!C174</f>
        <v>461000</v>
      </c>
      <c r="D175" s="88">
        <f t="shared" ca="1" si="21"/>
        <v>21330</v>
      </c>
      <c r="E175" s="88">
        <f t="shared" ca="1" si="27"/>
        <v>436670</v>
      </c>
      <c r="F175" s="88">
        <f t="shared" ca="1" si="28"/>
        <v>439670</v>
      </c>
      <c r="G175" s="88">
        <f t="shared" si="22"/>
        <v>200000</v>
      </c>
      <c r="H175" t="str">
        <f t="shared" ca="1" si="23"/>
        <v/>
      </c>
      <c r="J175" s="88">
        <f>月額表!B174</f>
        <v>458000</v>
      </c>
      <c r="K175" s="88">
        <f>月額表!C174</f>
        <v>461000</v>
      </c>
      <c r="L175">
        <f>月額表!L174</f>
        <v>122700</v>
      </c>
      <c r="M175">
        <f t="shared" si="24"/>
        <v>335300</v>
      </c>
      <c r="N175">
        <f t="shared" si="25"/>
        <v>338300</v>
      </c>
      <c r="O175" s="88">
        <f t="shared" si="20"/>
        <v>200000</v>
      </c>
      <c r="P175" t="str">
        <f t="shared" si="26"/>
        <v/>
      </c>
    </row>
    <row r="176" spans="2:16">
      <c r="B176" s="88">
        <f>月額表!B175</f>
        <v>461000</v>
      </c>
      <c r="C176" s="88">
        <f>月額表!C175</f>
        <v>464000</v>
      </c>
      <c r="D176" s="88">
        <f t="shared" ca="1" si="21"/>
        <v>21820</v>
      </c>
      <c r="E176" s="88">
        <f t="shared" ca="1" si="27"/>
        <v>439180</v>
      </c>
      <c r="F176" s="88">
        <f t="shared" ca="1" si="28"/>
        <v>442180</v>
      </c>
      <c r="G176" s="88">
        <f t="shared" si="22"/>
        <v>200000</v>
      </c>
      <c r="H176" t="str">
        <f t="shared" ca="1" si="23"/>
        <v/>
      </c>
      <c r="J176" s="88">
        <f>月額表!B175</f>
        <v>461000</v>
      </c>
      <c r="K176" s="88">
        <f>月額表!C175</f>
        <v>464000</v>
      </c>
      <c r="L176">
        <f>月額表!L175</f>
        <v>124500</v>
      </c>
      <c r="M176">
        <f t="shared" si="24"/>
        <v>336500</v>
      </c>
      <c r="N176">
        <f t="shared" si="25"/>
        <v>339500</v>
      </c>
      <c r="O176" s="88">
        <f t="shared" si="20"/>
        <v>200000</v>
      </c>
      <c r="P176" t="str">
        <f t="shared" si="26"/>
        <v/>
      </c>
    </row>
    <row r="177" spans="2:16">
      <c r="B177" s="88">
        <f>月額表!B176</f>
        <v>464000</v>
      </c>
      <c r="C177" s="88">
        <f>月額表!C176</f>
        <v>467000</v>
      </c>
      <c r="D177" s="88">
        <f t="shared" ca="1" si="21"/>
        <v>22310</v>
      </c>
      <c r="E177" s="88">
        <f t="shared" ca="1" si="27"/>
        <v>441690</v>
      </c>
      <c r="F177" s="88">
        <f t="shared" ca="1" si="28"/>
        <v>444690</v>
      </c>
      <c r="G177" s="88">
        <f t="shared" si="22"/>
        <v>200000</v>
      </c>
      <c r="H177" t="str">
        <f t="shared" ca="1" si="23"/>
        <v/>
      </c>
      <c r="J177" s="88">
        <f>月額表!B176</f>
        <v>464000</v>
      </c>
      <c r="K177" s="88">
        <f>月額表!C176</f>
        <v>467000</v>
      </c>
      <c r="L177">
        <f>月額表!L176</f>
        <v>126200</v>
      </c>
      <c r="M177">
        <f t="shared" si="24"/>
        <v>337800</v>
      </c>
      <c r="N177">
        <f t="shared" si="25"/>
        <v>340800</v>
      </c>
      <c r="O177" s="88">
        <f t="shared" si="20"/>
        <v>200000</v>
      </c>
      <c r="P177" t="str">
        <f t="shared" si="26"/>
        <v/>
      </c>
    </row>
    <row r="178" spans="2:16">
      <c r="B178" s="88">
        <f>月額表!B177</f>
        <v>0</v>
      </c>
      <c r="C178" s="88">
        <f>月額表!C177</f>
        <v>0</v>
      </c>
      <c r="D178" s="88">
        <f t="shared" ca="1" si="21"/>
        <v>0</v>
      </c>
      <c r="E178" s="88">
        <f t="shared" ca="1" si="27"/>
        <v>0</v>
      </c>
      <c r="F178" s="88">
        <f t="shared" ca="1" si="28"/>
        <v>0</v>
      </c>
      <c r="G178" s="88">
        <f t="shared" si="22"/>
        <v>200000</v>
      </c>
      <c r="H178" t="str">
        <f t="shared" ca="1" si="23"/>
        <v/>
      </c>
      <c r="J178" s="88">
        <f>月額表!B177</f>
        <v>0</v>
      </c>
      <c r="K178" s="88">
        <f>月額表!C177</f>
        <v>0</v>
      </c>
      <c r="L178">
        <f>月額表!L177</f>
        <v>0</v>
      </c>
      <c r="M178">
        <f t="shared" si="24"/>
        <v>0</v>
      </c>
      <c r="N178">
        <f t="shared" si="25"/>
        <v>0</v>
      </c>
      <c r="O178" s="88">
        <f t="shared" si="20"/>
        <v>200000</v>
      </c>
      <c r="P178" t="str">
        <f t="shared" si="26"/>
        <v/>
      </c>
    </row>
    <row r="179" spans="2:16">
      <c r="B179" s="88">
        <f>月額表!B178</f>
        <v>467000</v>
      </c>
      <c r="C179" s="88">
        <f>月額表!C178</f>
        <v>470000</v>
      </c>
      <c r="D179" s="88">
        <f t="shared" ca="1" si="21"/>
        <v>22800</v>
      </c>
      <c r="E179" s="88">
        <f t="shared" ca="1" si="27"/>
        <v>444200</v>
      </c>
      <c r="F179" s="88">
        <f t="shared" ca="1" si="28"/>
        <v>447200</v>
      </c>
      <c r="G179" s="88">
        <f t="shared" si="22"/>
        <v>200000</v>
      </c>
      <c r="H179" t="str">
        <f t="shared" ca="1" si="23"/>
        <v/>
      </c>
      <c r="J179" s="88">
        <f>月額表!B178</f>
        <v>467000</v>
      </c>
      <c r="K179" s="88">
        <f>月額表!C178</f>
        <v>470000</v>
      </c>
      <c r="L179">
        <f>月額表!L178</f>
        <v>127800</v>
      </c>
      <c r="M179">
        <f t="shared" si="24"/>
        <v>339200</v>
      </c>
      <c r="N179">
        <f t="shared" si="25"/>
        <v>342200</v>
      </c>
      <c r="O179" s="88">
        <f t="shared" si="20"/>
        <v>200000</v>
      </c>
      <c r="P179" t="str">
        <f t="shared" si="26"/>
        <v/>
      </c>
    </row>
    <row r="180" spans="2:16">
      <c r="B180" s="88">
        <f>月額表!B179</f>
        <v>470000</v>
      </c>
      <c r="C180" s="88">
        <f>月額表!C179</f>
        <v>473000</v>
      </c>
      <c r="D180" s="88">
        <f t="shared" ca="1" si="21"/>
        <v>23290</v>
      </c>
      <c r="E180" s="88">
        <f t="shared" ca="1" si="27"/>
        <v>446710</v>
      </c>
      <c r="F180" s="88">
        <f t="shared" ca="1" si="28"/>
        <v>449710</v>
      </c>
      <c r="G180" s="88">
        <f t="shared" si="22"/>
        <v>200000</v>
      </c>
      <c r="H180" t="str">
        <f t="shared" ca="1" si="23"/>
        <v/>
      </c>
      <c r="J180" s="88">
        <f>月額表!B179</f>
        <v>470000</v>
      </c>
      <c r="K180" s="88">
        <f>月額表!C179</f>
        <v>473000</v>
      </c>
      <c r="L180">
        <f>月額表!L179</f>
        <v>129600</v>
      </c>
      <c r="M180">
        <f t="shared" si="24"/>
        <v>340400</v>
      </c>
      <c r="N180">
        <f t="shared" si="25"/>
        <v>343400</v>
      </c>
      <c r="O180" s="88">
        <f t="shared" si="20"/>
        <v>200000</v>
      </c>
      <c r="P180" t="str">
        <f t="shared" si="26"/>
        <v/>
      </c>
    </row>
    <row r="181" spans="2:16">
      <c r="B181" s="88">
        <f>月額表!B180</f>
        <v>473000</v>
      </c>
      <c r="C181" s="88">
        <f>月額表!C180</f>
        <v>476000</v>
      </c>
      <c r="D181" s="88">
        <f t="shared" ca="1" si="21"/>
        <v>23780</v>
      </c>
      <c r="E181" s="88">
        <f t="shared" ca="1" si="27"/>
        <v>449220</v>
      </c>
      <c r="F181" s="88">
        <f t="shared" ca="1" si="28"/>
        <v>452220</v>
      </c>
      <c r="G181" s="88">
        <f t="shared" si="22"/>
        <v>200000</v>
      </c>
      <c r="H181" t="str">
        <f t="shared" ca="1" si="23"/>
        <v/>
      </c>
      <c r="J181" s="88">
        <f>月額表!B180</f>
        <v>473000</v>
      </c>
      <c r="K181" s="88">
        <f>月額表!C180</f>
        <v>476000</v>
      </c>
      <c r="L181">
        <f>月額表!L180</f>
        <v>131200</v>
      </c>
      <c r="M181">
        <f t="shared" si="24"/>
        <v>341800</v>
      </c>
      <c r="N181">
        <f t="shared" si="25"/>
        <v>344800</v>
      </c>
      <c r="O181" s="88">
        <f t="shared" si="20"/>
        <v>200000</v>
      </c>
      <c r="P181" t="str">
        <f t="shared" si="26"/>
        <v/>
      </c>
    </row>
    <row r="182" spans="2:16">
      <c r="B182" s="88">
        <f>月額表!B181</f>
        <v>476000</v>
      </c>
      <c r="C182" s="88">
        <f>月額表!C181</f>
        <v>479000</v>
      </c>
      <c r="D182" s="88">
        <f t="shared" ca="1" si="21"/>
        <v>24270</v>
      </c>
      <c r="E182" s="88">
        <f t="shared" ca="1" si="27"/>
        <v>451730</v>
      </c>
      <c r="F182" s="88">
        <f t="shared" ca="1" si="28"/>
        <v>454730</v>
      </c>
      <c r="G182" s="88">
        <f t="shared" si="22"/>
        <v>200000</v>
      </c>
      <c r="H182" t="str">
        <f t="shared" ca="1" si="23"/>
        <v/>
      </c>
      <c r="J182" s="88">
        <f>月額表!B181</f>
        <v>476000</v>
      </c>
      <c r="K182" s="88">
        <f>月額表!C181</f>
        <v>479000</v>
      </c>
      <c r="L182">
        <f>月額表!L181</f>
        <v>132800</v>
      </c>
      <c r="M182">
        <f t="shared" si="24"/>
        <v>343200</v>
      </c>
      <c r="N182">
        <f t="shared" si="25"/>
        <v>346200</v>
      </c>
      <c r="O182" s="88">
        <f t="shared" si="20"/>
        <v>200000</v>
      </c>
      <c r="P182" t="str">
        <f t="shared" si="26"/>
        <v/>
      </c>
    </row>
    <row r="183" spans="2:16">
      <c r="B183" s="88">
        <f>月額表!B182</f>
        <v>479000</v>
      </c>
      <c r="C183" s="88">
        <f>月額表!C182</f>
        <v>482000</v>
      </c>
      <c r="D183" s="88">
        <f t="shared" ca="1" si="21"/>
        <v>24760</v>
      </c>
      <c r="E183" s="88">
        <f t="shared" ca="1" si="27"/>
        <v>454240</v>
      </c>
      <c r="F183" s="88">
        <f t="shared" ca="1" si="28"/>
        <v>457240</v>
      </c>
      <c r="G183" s="88">
        <f t="shared" si="22"/>
        <v>200000</v>
      </c>
      <c r="H183" t="str">
        <f t="shared" ca="1" si="23"/>
        <v/>
      </c>
      <c r="J183" s="88">
        <f>月額表!B182</f>
        <v>479000</v>
      </c>
      <c r="K183" s="88">
        <f>月額表!C182</f>
        <v>482000</v>
      </c>
      <c r="L183">
        <f>月額表!L182</f>
        <v>134500</v>
      </c>
      <c r="M183">
        <f t="shared" si="24"/>
        <v>344500</v>
      </c>
      <c r="N183">
        <f t="shared" si="25"/>
        <v>347500</v>
      </c>
      <c r="O183" s="88">
        <f t="shared" si="20"/>
        <v>200000</v>
      </c>
      <c r="P183" t="str">
        <f t="shared" si="26"/>
        <v/>
      </c>
    </row>
    <row r="184" spans="2:16">
      <c r="B184" s="88">
        <f>月額表!B183</f>
        <v>0</v>
      </c>
      <c r="C184" s="88">
        <f>月額表!C183</f>
        <v>0</v>
      </c>
      <c r="D184" s="88">
        <f t="shared" ca="1" si="21"/>
        <v>0</v>
      </c>
      <c r="E184" s="88">
        <f t="shared" ca="1" si="27"/>
        <v>0</v>
      </c>
      <c r="F184" s="88">
        <f t="shared" ca="1" si="28"/>
        <v>0</v>
      </c>
      <c r="G184" s="88">
        <f t="shared" si="22"/>
        <v>200000</v>
      </c>
      <c r="H184" t="str">
        <f t="shared" ca="1" si="23"/>
        <v/>
      </c>
      <c r="J184" s="88">
        <f>月額表!B183</f>
        <v>0</v>
      </c>
      <c r="K184" s="88">
        <f>月額表!C183</f>
        <v>0</v>
      </c>
      <c r="L184">
        <f>月額表!L183</f>
        <v>0</v>
      </c>
      <c r="M184">
        <f t="shared" si="24"/>
        <v>0</v>
      </c>
      <c r="N184">
        <f t="shared" si="25"/>
        <v>0</v>
      </c>
      <c r="O184" s="88">
        <f t="shared" si="20"/>
        <v>200000</v>
      </c>
      <c r="P184" t="str">
        <f t="shared" si="26"/>
        <v/>
      </c>
    </row>
    <row r="185" spans="2:16">
      <c r="B185" s="88">
        <f>月額表!B184</f>
        <v>482000</v>
      </c>
      <c r="C185" s="88">
        <f>月額表!C184</f>
        <v>485000</v>
      </c>
      <c r="D185" s="88">
        <f t="shared" ca="1" si="21"/>
        <v>25250</v>
      </c>
      <c r="E185" s="88">
        <f t="shared" ca="1" si="27"/>
        <v>456750</v>
      </c>
      <c r="F185" s="88">
        <f t="shared" ca="1" si="28"/>
        <v>459750</v>
      </c>
      <c r="G185" s="88">
        <f t="shared" si="22"/>
        <v>200000</v>
      </c>
      <c r="H185" t="str">
        <f t="shared" ca="1" si="23"/>
        <v/>
      </c>
      <c r="J185" s="88">
        <f>月額表!B184</f>
        <v>482000</v>
      </c>
      <c r="K185" s="88">
        <f>月額表!C184</f>
        <v>485000</v>
      </c>
      <c r="L185">
        <f>月額表!L184</f>
        <v>136100</v>
      </c>
      <c r="M185">
        <f t="shared" si="24"/>
        <v>345900</v>
      </c>
      <c r="N185">
        <f t="shared" si="25"/>
        <v>348900</v>
      </c>
      <c r="O185" s="88">
        <f t="shared" si="20"/>
        <v>200000</v>
      </c>
      <c r="P185" t="str">
        <f t="shared" si="26"/>
        <v/>
      </c>
    </row>
    <row r="186" spans="2:16">
      <c r="B186" s="88">
        <f>月額表!B185</f>
        <v>485000</v>
      </c>
      <c r="C186" s="88">
        <f>月額表!C185</f>
        <v>488000</v>
      </c>
      <c r="D186" s="88">
        <f t="shared" ca="1" si="21"/>
        <v>25740</v>
      </c>
      <c r="E186" s="88">
        <f t="shared" ca="1" si="27"/>
        <v>459260</v>
      </c>
      <c r="F186" s="88">
        <f t="shared" ca="1" si="28"/>
        <v>462260</v>
      </c>
      <c r="G186" s="88">
        <f t="shared" si="22"/>
        <v>200000</v>
      </c>
      <c r="H186" t="str">
        <f t="shared" ca="1" si="23"/>
        <v/>
      </c>
      <c r="J186" s="88">
        <f>月額表!B185</f>
        <v>485000</v>
      </c>
      <c r="K186" s="88">
        <f>月額表!C185</f>
        <v>488000</v>
      </c>
      <c r="L186">
        <f>月額表!L185</f>
        <v>137600</v>
      </c>
      <c r="M186">
        <f t="shared" si="24"/>
        <v>347400</v>
      </c>
      <c r="N186">
        <f t="shared" si="25"/>
        <v>350400</v>
      </c>
      <c r="O186" s="88">
        <f t="shared" si="20"/>
        <v>200000</v>
      </c>
      <c r="P186" t="str">
        <f t="shared" si="26"/>
        <v/>
      </c>
    </row>
    <row r="187" spans="2:16">
      <c r="B187" s="88">
        <f>月額表!B186</f>
        <v>488000</v>
      </c>
      <c r="C187" s="88">
        <f>月額表!C186</f>
        <v>491000</v>
      </c>
      <c r="D187" s="88">
        <f t="shared" ca="1" si="21"/>
        <v>26230</v>
      </c>
      <c r="E187" s="88">
        <f t="shared" ca="1" si="27"/>
        <v>461770</v>
      </c>
      <c r="F187" s="88">
        <f t="shared" ca="1" si="28"/>
        <v>464770</v>
      </c>
      <c r="G187" s="88">
        <f t="shared" si="22"/>
        <v>200000</v>
      </c>
      <c r="H187" t="str">
        <f t="shared" ca="1" si="23"/>
        <v/>
      </c>
      <c r="J187" s="88">
        <f>月額表!B186</f>
        <v>488000</v>
      </c>
      <c r="K187" s="88">
        <f>月額表!C186</f>
        <v>491000</v>
      </c>
      <c r="L187">
        <f>月額表!L186</f>
        <v>139300</v>
      </c>
      <c r="M187">
        <f t="shared" si="24"/>
        <v>348700</v>
      </c>
      <c r="N187">
        <f t="shared" si="25"/>
        <v>351700</v>
      </c>
      <c r="O187" s="88">
        <f t="shared" si="20"/>
        <v>200000</v>
      </c>
      <c r="P187" t="str">
        <f t="shared" si="26"/>
        <v/>
      </c>
    </row>
    <row r="188" spans="2:16">
      <c r="B188" s="88">
        <f>月額表!B187</f>
        <v>491000</v>
      </c>
      <c r="C188" s="88">
        <f>月額表!C187</f>
        <v>494000</v>
      </c>
      <c r="D188" s="88">
        <f t="shared" ca="1" si="21"/>
        <v>26720</v>
      </c>
      <c r="E188" s="88">
        <f t="shared" ca="1" si="27"/>
        <v>464280</v>
      </c>
      <c r="F188" s="88">
        <f t="shared" ca="1" si="28"/>
        <v>467280</v>
      </c>
      <c r="G188" s="88">
        <f t="shared" si="22"/>
        <v>200000</v>
      </c>
      <c r="H188" t="str">
        <f t="shared" ca="1" si="23"/>
        <v/>
      </c>
      <c r="J188" s="88">
        <f>月額表!B187</f>
        <v>491000</v>
      </c>
      <c r="K188" s="88">
        <f>月額表!C187</f>
        <v>494000</v>
      </c>
      <c r="L188">
        <f>月額表!L187</f>
        <v>140900</v>
      </c>
      <c r="M188">
        <f t="shared" si="24"/>
        <v>350100</v>
      </c>
      <c r="N188">
        <f t="shared" si="25"/>
        <v>353100</v>
      </c>
      <c r="O188" s="88">
        <f t="shared" si="20"/>
        <v>200000</v>
      </c>
      <c r="P188" t="str">
        <f t="shared" si="26"/>
        <v/>
      </c>
    </row>
    <row r="189" spans="2:16">
      <c r="B189" s="88">
        <f>月額表!B188</f>
        <v>494000</v>
      </c>
      <c r="C189" s="88">
        <f>月額表!C188</f>
        <v>497000</v>
      </c>
      <c r="D189" s="88">
        <f t="shared" ca="1" si="21"/>
        <v>27210</v>
      </c>
      <c r="E189" s="88">
        <f t="shared" ca="1" si="27"/>
        <v>466790</v>
      </c>
      <c r="F189" s="88">
        <f t="shared" ca="1" si="28"/>
        <v>469790</v>
      </c>
      <c r="G189" s="88">
        <f t="shared" si="22"/>
        <v>200000</v>
      </c>
      <c r="H189" t="str">
        <f t="shared" ca="1" si="23"/>
        <v/>
      </c>
      <c r="J189" s="88">
        <f>月額表!B188</f>
        <v>494000</v>
      </c>
      <c r="K189" s="88">
        <f>月額表!C188</f>
        <v>497000</v>
      </c>
      <c r="L189">
        <f>月額表!L188</f>
        <v>142500</v>
      </c>
      <c r="M189">
        <f t="shared" si="24"/>
        <v>351500</v>
      </c>
      <c r="N189">
        <f t="shared" si="25"/>
        <v>354500</v>
      </c>
      <c r="O189" s="88">
        <f t="shared" si="20"/>
        <v>200000</v>
      </c>
      <c r="P189" t="str">
        <f t="shared" si="26"/>
        <v/>
      </c>
    </row>
    <row r="190" spans="2:16">
      <c r="B190" s="88">
        <f>月額表!B189</f>
        <v>0</v>
      </c>
      <c r="C190" s="88">
        <f>月額表!C189</f>
        <v>0</v>
      </c>
      <c r="D190" s="88">
        <f t="shared" ca="1" si="21"/>
        <v>0</v>
      </c>
      <c r="E190" s="88">
        <f t="shared" ca="1" si="27"/>
        <v>0</v>
      </c>
      <c r="F190" s="88">
        <f t="shared" ca="1" si="28"/>
        <v>0</v>
      </c>
      <c r="G190" s="88">
        <f t="shared" si="22"/>
        <v>200000</v>
      </c>
      <c r="H190" t="str">
        <f t="shared" ca="1" si="23"/>
        <v/>
      </c>
      <c r="J190" s="88">
        <f>月額表!B189</f>
        <v>0</v>
      </c>
      <c r="K190" s="88">
        <f>月額表!C189</f>
        <v>0</v>
      </c>
      <c r="L190">
        <f>月額表!L189</f>
        <v>0</v>
      </c>
      <c r="M190">
        <f t="shared" si="24"/>
        <v>0</v>
      </c>
      <c r="N190">
        <f t="shared" si="25"/>
        <v>0</v>
      </c>
      <c r="O190" s="88">
        <f t="shared" si="20"/>
        <v>200000</v>
      </c>
      <c r="P190" t="str">
        <f t="shared" si="26"/>
        <v/>
      </c>
    </row>
    <row r="191" spans="2:16">
      <c r="B191" s="88">
        <f>月額表!B190</f>
        <v>497000</v>
      </c>
      <c r="C191" s="88">
        <f>月額表!C190</f>
        <v>500000</v>
      </c>
      <c r="D191" s="88">
        <f t="shared" ca="1" si="21"/>
        <v>27700</v>
      </c>
      <c r="E191" s="88">
        <f t="shared" ca="1" si="27"/>
        <v>469300</v>
      </c>
      <c r="F191" s="88">
        <f t="shared" ca="1" si="28"/>
        <v>472300</v>
      </c>
      <c r="G191" s="88">
        <f t="shared" si="22"/>
        <v>200000</v>
      </c>
      <c r="H191" t="str">
        <f t="shared" ca="1" si="23"/>
        <v/>
      </c>
      <c r="J191" s="88">
        <f>月額表!B190</f>
        <v>497000</v>
      </c>
      <c r="K191" s="88">
        <f>月額表!C190</f>
        <v>500000</v>
      </c>
      <c r="L191">
        <f>月額表!L190</f>
        <v>144100</v>
      </c>
      <c r="M191">
        <f t="shared" si="24"/>
        <v>352900</v>
      </c>
      <c r="N191">
        <f t="shared" si="25"/>
        <v>355900</v>
      </c>
      <c r="O191" s="88">
        <f t="shared" si="20"/>
        <v>200000</v>
      </c>
      <c r="P191" t="str">
        <f t="shared" si="26"/>
        <v/>
      </c>
    </row>
    <row r="192" spans="2:16">
      <c r="B192" s="88">
        <f>月額表!B191</f>
        <v>500000</v>
      </c>
      <c r="C192" s="88">
        <f>月額表!C191</f>
        <v>503000</v>
      </c>
      <c r="D192" s="88">
        <f t="shared" ca="1" si="21"/>
        <v>28190</v>
      </c>
      <c r="E192" s="88">
        <f t="shared" ca="1" si="27"/>
        <v>471810</v>
      </c>
      <c r="F192" s="88">
        <f t="shared" ca="1" si="28"/>
        <v>474810</v>
      </c>
      <c r="G192" s="88">
        <f t="shared" si="22"/>
        <v>200000</v>
      </c>
      <c r="H192" t="str">
        <f t="shared" ca="1" si="23"/>
        <v/>
      </c>
      <c r="J192" s="88">
        <f>月額表!B191</f>
        <v>500000</v>
      </c>
      <c r="K192" s="88">
        <f>月額表!C191</f>
        <v>503000</v>
      </c>
      <c r="L192">
        <f>月額表!L191</f>
        <v>145700</v>
      </c>
      <c r="M192">
        <f t="shared" si="24"/>
        <v>354300</v>
      </c>
      <c r="N192">
        <f t="shared" si="25"/>
        <v>357300</v>
      </c>
      <c r="O192" s="88">
        <f t="shared" si="20"/>
        <v>200000</v>
      </c>
      <c r="P192" t="str">
        <f t="shared" si="26"/>
        <v/>
      </c>
    </row>
    <row r="193" spans="2:16">
      <c r="B193" s="88">
        <f>月額表!B192</f>
        <v>503000</v>
      </c>
      <c r="C193" s="88">
        <f>月額表!C192</f>
        <v>506000</v>
      </c>
      <c r="D193" s="88">
        <f t="shared" ca="1" si="21"/>
        <v>28680</v>
      </c>
      <c r="E193" s="88">
        <f t="shared" ca="1" si="27"/>
        <v>474320</v>
      </c>
      <c r="F193" s="88">
        <f t="shared" ca="1" si="28"/>
        <v>477320</v>
      </c>
      <c r="G193" s="88">
        <f t="shared" si="22"/>
        <v>200000</v>
      </c>
      <c r="H193" t="str">
        <f t="shared" ca="1" si="23"/>
        <v/>
      </c>
      <c r="J193" s="88">
        <f>月額表!B192</f>
        <v>503000</v>
      </c>
      <c r="K193" s="88">
        <f>月額表!C192</f>
        <v>506000</v>
      </c>
      <c r="L193">
        <f>月額表!L192</f>
        <v>147300</v>
      </c>
      <c r="M193">
        <f t="shared" si="24"/>
        <v>355700</v>
      </c>
      <c r="N193">
        <f t="shared" si="25"/>
        <v>358700</v>
      </c>
      <c r="O193" s="88">
        <f t="shared" si="20"/>
        <v>200000</v>
      </c>
      <c r="P193" t="str">
        <f t="shared" si="26"/>
        <v/>
      </c>
    </row>
    <row r="194" spans="2:16">
      <c r="B194" s="88">
        <f>月額表!B193</f>
        <v>506000</v>
      </c>
      <c r="C194" s="88">
        <f>月額表!C193</f>
        <v>509000</v>
      </c>
      <c r="D194" s="88">
        <f t="shared" ca="1" si="21"/>
        <v>29170</v>
      </c>
      <c r="E194" s="88">
        <f t="shared" ca="1" si="27"/>
        <v>476830</v>
      </c>
      <c r="F194" s="88">
        <f t="shared" ca="1" si="28"/>
        <v>479830</v>
      </c>
      <c r="G194" s="88">
        <f t="shared" si="22"/>
        <v>200000</v>
      </c>
      <c r="H194" t="str">
        <f t="shared" ca="1" si="23"/>
        <v/>
      </c>
      <c r="J194" s="88">
        <f>月額表!B193</f>
        <v>506000</v>
      </c>
      <c r="K194" s="88">
        <f>月額表!C193</f>
        <v>509000</v>
      </c>
      <c r="L194">
        <f>月額表!L193</f>
        <v>149000</v>
      </c>
      <c r="M194">
        <f t="shared" si="24"/>
        <v>357000</v>
      </c>
      <c r="N194">
        <f t="shared" si="25"/>
        <v>360000</v>
      </c>
      <c r="O194" s="88">
        <f t="shared" si="20"/>
        <v>200000</v>
      </c>
      <c r="P194" t="str">
        <f t="shared" si="26"/>
        <v/>
      </c>
    </row>
    <row r="195" spans="2:16">
      <c r="B195" s="88">
        <f>月額表!B194</f>
        <v>509000</v>
      </c>
      <c r="C195" s="88">
        <f>月額表!C194</f>
        <v>512000</v>
      </c>
      <c r="D195" s="88">
        <f t="shared" ca="1" si="21"/>
        <v>29660</v>
      </c>
      <c r="E195" s="88">
        <f t="shared" ca="1" si="27"/>
        <v>479340</v>
      </c>
      <c r="F195" s="88">
        <f t="shared" ca="1" si="28"/>
        <v>482340</v>
      </c>
      <c r="G195" s="88">
        <f t="shared" si="22"/>
        <v>200000</v>
      </c>
      <c r="H195" t="str">
        <f t="shared" ca="1" si="23"/>
        <v/>
      </c>
      <c r="J195" s="88">
        <f>月額表!B194</f>
        <v>509000</v>
      </c>
      <c r="K195" s="88">
        <f>月額表!C194</f>
        <v>512000</v>
      </c>
      <c r="L195">
        <f>月額表!L194</f>
        <v>150500</v>
      </c>
      <c r="M195">
        <f t="shared" si="24"/>
        <v>358500</v>
      </c>
      <c r="N195">
        <f t="shared" si="25"/>
        <v>361500</v>
      </c>
      <c r="O195" s="88">
        <f t="shared" si="20"/>
        <v>200000</v>
      </c>
      <c r="P195" t="str">
        <f t="shared" si="26"/>
        <v/>
      </c>
    </row>
    <row r="196" spans="2:16">
      <c r="B196" s="88">
        <f>月額表!B195</f>
        <v>0</v>
      </c>
      <c r="C196" s="88">
        <f>月額表!C195</f>
        <v>0</v>
      </c>
      <c r="D196" s="88">
        <f t="shared" ca="1" si="21"/>
        <v>0</v>
      </c>
      <c r="E196" s="88">
        <f t="shared" ca="1" si="27"/>
        <v>0</v>
      </c>
      <c r="F196" s="88">
        <f t="shared" ca="1" si="28"/>
        <v>0</v>
      </c>
      <c r="G196" s="88">
        <f t="shared" si="22"/>
        <v>200000</v>
      </c>
      <c r="H196" t="str">
        <f t="shared" ca="1" si="23"/>
        <v/>
      </c>
      <c r="J196" s="88">
        <f>月額表!B195</f>
        <v>0</v>
      </c>
      <c r="K196" s="88">
        <f>月額表!C195</f>
        <v>0</v>
      </c>
      <c r="L196">
        <f>月額表!L195</f>
        <v>0</v>
      </c>
      <c r="M196">
        <f t="shared" si="24"/>
        <v>0</v>
      </c>
      <c r="N196">
        <f t="shared" si="25"/>
        <v>0</v>
      </c>
      <c r="O196" s="88">
        <f t="shared" si="20"/>
        <v>200000</v>
      </c>
      <c r="P196" t="str">
        <f t="shared" si="26"/>
        <v/>
      </c>
    </row>
    <row r="197" spans="2:16">
      <c r="B197" s="88">
        <f>月額表!B196</f>
        <v>512000</v>
      </c>
      <c r="C197" s="88">
        <f>月額表!C196</f>
        <v>515000</v>
      </c>
      <c r="D197" s="88">
        <f t="shared" ca="1" si="21"/>
        <v>30150</v>
      </c>
      <c r="E197" s="88">
        <f t="shared" ca="1" si="27"/>
        <v>481850</v>
      </c>
      <c r="F197" s="88">
        <f t="shared" ca="1" si="28"/>
        <v>484850</v>
      </c>
      <c r="G197" s="88">
        <f t="shared" si="22"/>
        <v>200000</v>
      </c>
      <c r="H197" t="str">
        <f t="shared" ca="1" si="23"/>
        <v/>
      </c>
      <c r="J197" s="88">
        <f>月額表!B196</f>
        <v>512000</v>
      </c>
      <c r="K197" s="88">
        <f>月額表!C196</f>
        <v>515000</v>
      </c>
      <c r="L197">
        <f>月額表!L196</f>
        <v>152100</v>
      </c>
      <c r="M197">
        <f t="shared" si="24"/>
        <v>359900</v>
      </c>
      <c r="N197">
        <f t="shared" si="25"/>
        <v>362900</v>
      </c>
      <c r="O197" s="88">
        <f t="shared" si="20"/>
        <v>200000</v>
      </c>
      <c r="P197" t="str">
        <f t="shared" si="26"/>
        <v/>
      </c>
    </row>
    <row r="198" spans="2:16">
      <c r="B198" s="88">
        <f>月額表!B197</f>
        <v>515000</v>
      </c>
      <c r="C198" s="88">
        <f>月額表!C197</f>
        <v>518000</v>
      </c>
      <c r="D198" s="88">
        <f t="shared" ca="1" si="21"/>
        <v>30640</v>
      </c>
      <c r="E198" s="88">
        <f t="shared" ca="1" si="27"/>
        <v>484360</v>
      </c>
      <c r="F198" s="88">
        <f t="shared" ca="1" si="28"/>
        <v>487360</v>
      </c>
      <c r="G198" s="88">
        <f t="shared" si="22"/>
        <v>200000</v>
      </c>
      <c r="H198" t="str">
        <f t="shared" ca="1" si="23"/>
        <v/>
      </c>
      <c r="J198" s="88">
        <f>月額表!B197</f>
        <v>515000</v>
      </c>
      <c r="K198" s="88">
        <f>月額表!C197</f>
        <v>518000</v>
      </c>
      <c r="L198">
        <f>月額表!L197</f>
        <v>153800</v>
      </c>
      <c r="M198">
        <f t="shared" si="24"/>
        <v>361200</v>
      </c>
      <c r="N198">
        <f t="shared" si="25"/>
        <v>364200</v>
      </c>
      <c r="O198" s="88">
        <f t="shared" si="20"/>
        <v>200000</v>
      </c>
      <c r="P198" t="str">
        <f t="shared" si="26"/>
        <v/>
      </c>
    </row>
    <row r="199" spans="2:16">
      <c r="B199" s="88">
        <f>月額表!B198</f>
        <v>518000</v>
      </c>
      <c r="C199" s="88">
        <f>月額表!C198</f>
        <v>521000</v>
      </c>
      <c r="D199" s="88">
        <f t="shared" ca="1" si="21"/>
        <v>31130</v>
      </c>
      <c r="E199" s="88">
        <f t="shared" ca="1" si="27"/>
        <v>486870</v>
      </c>
      <c r="F199" s="88">
        <f t="shared" ca="1" si="28"/>
        <v>489870</v>
      </c>
      <c r="G199" s="88">
        <f t="shared" si="22"/>
        <v>200000</v>
      </c>
      <c r="H199" t="str">
        <f t="shared" ca="1" si="23"/>
        <v/>
      </c>
      <c r="J199" s="88">
        <f>月額表!B198</f>
        <v>518000</v>
      </c>
      <c r="K199" s="88">
        <f>月額表!C198</f>
        <v>521000</v>
      </c>
      <c r="L199">
        <f>月額表!L198</f>
        <v>155400</v>
      </c>
      <c r="M199">
        <f t="shared" si="24"/>
        <v>362600</v>
      </c>
      <c r="N199">
        <f t="shared" si="25"/>
        <v>365600</v>
      </c>
      <c r="O199" s="88">
        <f t="shared" si="20"/>
        <v>200000</v>
      </c>
      <c r="P199" t="str">
        <f t="shared" si="26"/>
        <v/>
      </c>
    </row>
    <row r="200" spans="2:16">
      <c r="B200" s="88">
        <f>月額表!B199</f>
        <v>521000</v>
      </c>
      <c r="C200" s="88">
        <f>月額表!C199</f>
        <v>524000</v>
      </c>
      <c r="D200" s="88">
        <f t="shared" ca="1" si="21"/>
        <v>31620</v>
      </c>
      <c r="E200" s="88">
        <f t="shared" ca="1" si="27"/>
        <v>489380</v>
      </c>
      <c r="F200" s="88">
        <f t="shared" ca="1" si="28"/>
        <v>492380</v>
      </c>
      <c r="G200" s="88">
        <f t="shared" si="22"/>
        <v>200000</v>
      </c>
      <c r="H200" t="str">
        <f t="shared" ca="1" si="23"/>
        <v/>
      </c>
      <c r="J200" s="88">
        <f>月額表!B199</f>
        <v>521000</v>
      </c>
      <c r="K200" s="88">
        <f>月額表!C199</f>
        <v>524000</v>
      </c>
      <c r="L200">
        <f>月額表!L199</f>
        <v>156900</v>
      </c>
      <c r="M200">
        <f t="shared" si="24"/>
        <v>364100</v>
      </c>
      <c r="N200">
        <f t="shared" si="25"/>
        <v>367100</v>
      </c>
      <c r="O200" s="88">
        <f t="shared" si="20"/>
        <v>200000</v>
      </c>
      <c r="P200" t="str">
        <f t="shared" si="26"/>
        <v/>
      </c>
    </row>
    <row r="201" spans="2:16">
      <c r="B201" s="88">
        <f>月額表!B200</f>
        <v>524000</v>
      </c>
      <c r="C201" s="88">
        <f>月額表!C200</f>
        <v>527000</v>
      </c>
      <c r="D201" s="88">
        <f t="shared" ca="1" si="21"/>
        <v>32110</v>
      </c>
      <c r="E201" s="88">
        <f t="shared" ca="1" si="27"/>
        <v>491890</v>
      </c>
      <c r="F201" s="88">
        <f t="shared" ca="1" si="28"/>
        <v>494890</v>
      </c>
      <c r="G201" s="88">
        <f t="shared" si="22"/>
        <v>200000</v>
      </c>
      <c r="H201" t="str">
        <f t="shared" ca="1" si="23"/>
        <v/>
      </c>
      <c r="J201" s="88">
        <f>月額表!B200</f>
        <v>524000</v>
      </c>
      <c r="K201" s="88">
        <f>月額表!C200</f>
        <v>527000</v>
      </c>
      <c r="L201">
        <f>月額表!L200</f>
        <v>158600</v>
      </c>
      <c r="M201">
        <f t="shared" si="24"/>
        <v>365400</v>
      </c>
      <c r="N201">
        <f t="shared" si="25"/>
        <v>368400</v>
      </c>
      <c r="O201" s="88">
        <f t="shared" si="20"/>
        <v>200000</v>
      </c>
      <c r="P201" t="str">
        <f t="shared" si="26"/>
        <v/>
      </c>
    </row>
    <row r="202" spans="2:16">
      <c r="B202" s="88">
        <f>月額表!B201</f>
        <v>0</v>
      </c>
      <c r="C202" s="88">
        <f>月額表!C201</f>
        <v>0</v>
      </c>
      <c r="D202" s="88">
        <f t="shared" ca="1" si="21"/>
        <v>0</v>
      </c>
      <c r="E202" s="88">
        <f t="shared" ca="1" si="27"/>
        <v>0</v>
      </c>
      <c r="F202" s="88">
        <f t="shared" ca="1" si="28"/>
        <v>0</v>
      </c>
      <c r="G202" s="88">
        <f t="shared" si="22"/>
        <v>200000</v>
      </c>
      <c r="H202" t="str">
        <f t="shared" ca="1" si="23"/>
        <v/>
      </c>
      <c r="J202" s="88">
        <f>月額表!B201</f>
        <v>0</v>
      </c>
      <c r="K202" s="88">
        <f>月額表!C201</f>
        <v>0</v>
      </c>
      <c r="L202">
        <f>月額表!L201</f>
        <v>0</v>
      </c>
      <c r="M202">
        <f t="shared" si="24"/>
        <v>0</v>
      </c>
      <c r="N202">
        <f t="shared" si="25"/>
        <v>0</v>
      </c>
      <c r="O202" s="88">
        <f t="shared" si="20"/>
        <v>200000</v>
      </c>
      <c r="P202" t="str">
        <f t="shared" si="26"/>
        <v/>
      </c>
    </row>
    <row r="203" spans="2:16">
      <c r="B203" s="88">
        <f>月額表!B202</f>
        <v>527000</v>
      </c>
      <c r="C203" s="88">
        <f>月額表!C202</f>
        <v>530000</v>
      </c>
      <c r="D203" s="88">
        <f t="shared" ca="1" si="21"/>
        <v>32600</v>
      </c>
      <c r="E203" s="88">
        <f t="shared" ca="1" si="27"/>
        <v>494400</v>
      </c>
      <c r="F203" s="88">
        <f t="shared" ca="1" si="28"/>
        <v>497400</v>
      </c>
      <c r="G203" s="88">
        <f t="shared" si="22"/>
        <v>200000</v>
      </c>
      <c r="H203" t="str">
        <f t="shared" ca="1" si="23"/>
        <v/>
      </c>
      <c r="J203" s="88">
        <f>月額表!B202</f>
        <v>527000</v>
      </c>
      <c r="K203" s="88">
        <f>月額表!C202</f>
        <v>530000</v>
      </c>
      <c r="L203">
        <f>月額表!L202</f>
        <v>160200</v>
      </c>
      <c r="M203">
        <f t="shared" si="24"/>
        <v>366800</v>
      </c>
      <c r="N203">
        <f t="shared" si="25"/>
        <v>369800</v>
      </c>
      <c r="O203" s="88">
        <f t="shared" ref="O203:O266" si="29">$K$6</f>
        <v>200000</v>
      </c>
      <c r="P203" t="str">
        <f t="shared" si="26"/>
        <v/>
      </c>
    </row>
    <row r="204" spans="2:16">
      <c r="B204" s="88">
        <f>月額表!B203</f>
        <v>530000</v>
      </c>
      <c r="C204" s="88">
        <f>月額表!C203</f>
        <v>533000</v>
      </c>
      <c r="D204" s="88">
        <f t="shared" ref="D204:D267" ca="1" si="30">INDIRECT("月額表!"&amp;CHAR(68+$C$7)&amp;TEXT(ROW()-1,"0"))</f>
        <v>33090</v>
      </c>
      <c r="E204" s="88">
        <f t="shared" ca="1" si="27"/>
        <v>496910</v>
      </c>
      <c r="F204" s="88">
        <f t="shared" ca="1" si="28"/>
        <v>499910</v>
      </c>
      <c r="G204" s="88">
        <f t="shared" ref="G204:G267" si="31">$C$6</f>
        <v>200000</v>
      </c>
      <c r="H204" t="str">
        <f t="shared" ref="H204:H267" ca="1" si="32">IF(AND(G204&gt;=E204,G204&lt;F204),"〇","")</f>
        <v/>
      </c>
      <c r="J204" s="88">
        <f>月額表!B203</f>
        <v>530000</v>
      </c>
      <c r="K204" s="88">
        <f>月額表!C203</f>
        <v>533000</v>
      </c>
      <c r="L204">
        <f>月額表!L203</f>
        <v>161600</v>
      </c>
      <c r="M204">
        <f t="shared" ref="M204:M267" si="33">J204-L204</f>
        <v>368400</v>
      </c>
      <c r="N204">
        <f t="shared" ref="N204:N267" si="34">K204-L204</f>
        <v>371400</v>
      </c>
      <c r="O204" s="88">
        <f t="shared" si="29"/>
        <v>200000</v>
      </c>
      <c r="P204" t="str">
        <f t="shared" ref="P204:P267" si="35">IF(AND(O204&gt;=M204,O204&lt;N204),"〇","")</f>
        <v/>
      </c>
    </row>
    <row r="205" spans="2:16">
      <c r="B205" s="88">
        <f>月額表!B204</f>
        <v>533000</v>
      </c>
      <c r="C205" s="88">
        <f>月額表!C204</f>
        <v>536000</v>
      </c>
      <c r="D205" s="88">
        <f t="shared" ca="1" si="30"/>
        <v>33580</v>
      </c>
      <c r="E205" s="88">
        <f t="shared" ca="1" si="27"/>
        <v>499420</v>
      </c>
      <c r="F205" s="88">
        <f t="shared" ca="1" si="28"/>
        <v>502420</v>
      </c>
      <c r="G205" s="88">
        <f t="shared" si="31"/>
        <v>200000</v>
      </c>
      <c r="H205" t="str">
        <f t="shared" ca="1" si="32"/>
        <v/>
      </c>
      <c r="J205" s="88">
        <f>月額表!B204</f>
        <v>533000</v>
      </c>
      <c r="K205" s="88">
        <f>月額表!C204</f>
        <v>536000</v>
      </c>
      <c r="L205">
        <f>月額表!L204</f>
        <v>163200</v>
      </c>
      <c r="M205">
        <f t="shared" si="33"/>
        <v>369800</v>
      </c>
      <c r="N205">
        <f t="shared" si="34"/>
        <v>372800</v>
      </c>
      <c r="O205" s="88">
        <f t="shared" si="29"/>
        <v>200000</v>
      </c>
      <c r="P205" t="str">
        <f t="shared" si="35"/>
        <v/>
      </c>
    </row>
    <row r="206" spans="2:16">
      <c r="B206" s="88">
        <f>月額表!B205</f>
        <v>536000</v>
      </c>
      <c r="C206" s="88">
        <f>月額表!C205</f>
        <v>539000</v>
      </c>
      <c r="D206" s="88">
        <f t="shared" ca="1" si="30"/>
        <v>34070</v>
      </c>
      <c r="E206" s="88">
        <f t="shared" ca="1" si="27"/>
        <v>501930</v>
      </c>
      <c r="F206" s="88">
        <f t="shared" ca="1" si="28"/>
        <v>504930</v>
      </c>
      <c r="G206" s="88">
        <f t="shared" si="31"/>
        <v>200000</v>
      </c>
      <c r="H206" t="str">
        <f t="shared" ca="1" si="32"/>
        <v/>
      </c>
      <c r="J206" s="88">
        <f>月額表!B205</f>
        <v>536000</v>
      </c>
      <c r="K206" s="88">
        <f>月額表!C205</f>
        <v>539000</v>
      </c>
      <c r="L206">
        <f>月額表!L205</f>
        <v>164600</v>
      </c>
      <c r="M206">
        <f t="shared" si="33"/>
        <v>371400</v>
      </c>
      <c r="N206">
        <f t="shared" si="34"/>
        <v>374400</v>
      </c>
      <c r="O206" s="88">
        <f t="shared" si="29"/>
        <v>200000</v>
      </c>
      <c r="P206" t="str">
        <f t="shared" si="35"/>
        <v/>
      </c>
    </row>
    <row r="207" spans="2:16">
      <c r="B207" s="88">
        <f>月額表!B206</f>
        <v>539000</v>
      </c>
      <c r="C207" s="88">
        <f>月額表!C206</f>
        <v>542000</v>
      </c>
      <c r="D207" s="88">
        <f t="shared" ca="1" si="30"/>
        <v>34560</v>
      </c>
      <c r="E207" s="88">
        <f t="shared" ca="1" si="27"/>
        <v>504440</v>
      </c>
      <c r="F207" s="88">
        <f t="shared" ca="1" si="28"/>
        <v>507440</v>
      </c>
      <c r="G207" s="88">
        <f t="shared" si="31"/>
        <v>200000</v>
      </c>
      <c r="H207" t="str">
        <f t="shared" ca="1" si="32"/>
        <v/>
      </c>
      <c r="J207" s="88">
        <f>月額表!B206</f>
        <v>539000</v>
      </c>
      <c r="K207" s="88">
        <f>月額表!C206</f>
        <v>542000</v>
      </c>
      <c r="L207">
        <f>月額表!L206</f>
        <v>166000</v>
      </c>
      <c r="M207">
        <f t="shared" si="33"/>
        <v>373000</v>
      </c>
      <c r="N207">
        <f t="shared" si="34"/>
        <v>376000</v>
      </c>
      <c r="O207" s="88">
        <f t="shared" si="29"/>
        <v>200000</v>
      </c>
      <c r="P207" t="str">
        <f t="shared" si="35"/>
        <v/>
      </c>
    </row>
    <row r="208" spans="2:16">
      <c r="B208" s="88">
        <f>月額表!B207</f>
        <v>0</v>
      </c>
      <c r="C208" s="88">
        <f>月額表!C207</f>
        <v>0</v>
      </c>
      <c r="D208" s="88">
        <f t="shared" ca="1" si="30"/>
        <v>0</v>
      </c>
      <c r="E208" s="88">
        <f t="shared" ca="1" si="27"/>
        <v>0</v>
      </c>
      <c r="F208" s="88">
        <f t="shared" ca="1" si="28"/>
        <v>0</v>
      </c>
      <c r="G208" s="88">
        <f t="shared" si="31"/>
        <v>200000</v>
      </c>
      <c r="H208" t="str">
        <f t="shared" ca="1" si="32"/>
        <v/>
      </c>
      <c r="J208" s="88">
        <f>月額表!B207</f>
        <v>0</v>
      </c>
      <c r="K208" s="88">
        <f>月額表!C207</f>
        <v>0</v>
      </c>
      <c r="L208">
        <f>月額表!L207</f>
        <v>0</v>
      </c>
      <c r="M208">
        <f t="shared" si="33"/>
        <v>0</v>
      </c>
      <c r="N208">
        <f t="shared" si="34"/>
        <v>0</v>
      </c>
      <c r="O208" s="88">
        <f t="shared" si="29"/>
        <v>200000</v>
      </c>
      <c r="P208" t="str">
        <f t="shared" si="35"/>
        <v/>
      </c>
    </row>
    <row r="209" spans="2:16">
      <c r="B209" s="88">
        <f>月額表!B208</f>
        <v>542000</v>
      </c>
      <c r="C209" s="88">
        <f>月額表!C208</f>
        <v>545000</v>
      </c>
      <c r="D209" s="88">
        <f t="shared" ca="1" si="30"/>
        <v>35050</v>
      </c>
      <c r="E209" s="88">
        <f t="shared" ca="1" si="27"/>
        <v>506950</v>
      </c>
      <c r="F209" s="88">
        <f t="shared" ca="1" si="28"/>
        <v>509950</v>
      </c>
      <c r="G209" s="88">
        <f t="shared" si="31"/>
        <v>200000</v>
      </c>
      <c r="H209" t="str">
        <f t="shared" ca="1" si="32"/>
        <v/>
      </c>
      <c r="J209" s="88">
        <f>月額表!B208</f>
        <v>542000</v>
      </c>
      <c r="K209" s="88">
        <f>月額表!C208</f>
        <v>545000</v>
      </c>
      <c r="L209">
        <f>月額表!L208</f>
        <v>167500</v>
      </c>
      <c r="M209">
        <f t="shared" si="33"/>
        <v>374500</v>
      </c>
      <c r="N209">
        <f t="shared" si="34"/>
        <v>377500</v>
      </c>
      <c r="O209" s="88">
        <f t="shared" si="29"/>
        <v>200000</v>
      </c>
      <c r="P209" t="str">
        <f t="shared" si="35"/>
        <v/>
      </c>
    </row>
    <row r="210" spans="2:16">
      <c r="B210" s="88">
        <f>月額表!B209</f>
        <v>545000</v>
      </c>
      <c r="C210" s="88">
        <f>月額表!C209</f>
        <v>548000</v>
      </c>
      <c r="D210" s="88">
        <f t="shared" ca="1" si="30"/>
        <v>35540</v>
      </c>
      <c r="E210" s="88">
        <f t="shared" ca="1" si="27"/>
        <v>509460</v>
      </c>
      <c r="F210" s="88">
        <f t="shared" ca="1" si="28"/>
        <v>512460</v>
      </c>
      <c r="G210" s="88">
        <f t="shared" si="31"/>
        <v>200000</v>
      </c>
      <c r="H210" t="str">
        <f t="shared" ca="1" si="32"/>
        <v/>
      </c>
      <c r="J210" s="88">
        <f>月額表!B209</f>
        <v>545000</v>
      </c>
      <c r="K210" s="88">
        <f>月額表!C209</f>
        <v>548000</v>
      </c>
      <c r="L210">
        <f>月額表!L209</f>
        <v>169000</v>
      </c>
      <c r="M210">
        <f t="shared" si="33"/>
        <v>376000</v>
      </c>
      <c r="N210">
        <f t="shared" si="34"/>
        <v>379000</v>
      </c>
      <c r="O210" s="88">
        <f t="shared" si="29"/>
        <v>200000</v>
      </c>
      <c r="P210" t="str">
        <f t="shared" si="35"/>
        <v/>
      </c>
    </row>
    <row r="211" spans="2:16">
      <c r="B211" s="88">
        <f>月額表!B210</f>
        <v>548000</v>
      </c>
      <c r="C211" s="88">
        <f>月額表!C210</f>
        <v>551000</v>
      </c>
      <c r="D211" s="88">
        <f t="shared" ca="1" si="30"/>
        <v>36030</v>
      </c>
      <c r="E211" s="88">
        <f t="shared" ref="E211:E274" ca="1" si="36">B211-D211</f>
        <v>511970</v>
      </c>
      <c r="F211" s="88">
        <f t="shared" ref="F211:F274" ca="1" si="37">C211-D211</f>
        <v>514970</v>
      </c>
      <c r="G211" s="88">
        <f t="shared" si="31"/>
        <v>200000</v>
      </c>
      <c r="H211" t="str">
        <f t="shared" ca="1" si="32"/>
        <v/>
      </c>
      <c r="J211" s="88">
        <f>月額表!B210</f>
        <v>548000</v>
      </c>
      <c r="K211" s="88">
        <f>月額表!C210</f>
        <v>551000</v>
      </c>
      <c r="L211">
        <f>月額表!L210</f>
        <v>170500</v>
      </c>
      <c r="M211">
        <f t="shared" si="33"/>
        <v>377500</v>
      </c>
      <c r="N211">
        <f t="shared" si="34"/>
        <v>380500</v>
      </c>
      <c r="O211" s="88">
        <f t="shared" si="29"/>
        <v>200000</v>
      </c>
      <c r="P211" t="str">
        <f t="shared" si="35"/>
        <v/>
      </c>
    </row>
    <row r="212" spans="2:16">
      <c r="B212" s="88">
        <f>月額表!B211</f>
        <v>551000</v>
      </c>
      <c r="C212" s="88">
        <f>月額表!C211</f>
        <v>554000</v>
      </c>
      <c r="D212" s="88">
        <f t="shared" ca="1" si="30"/>
        <v>36570</v>
      </c>
      <c r="E212" s="88">
        <f t="shared" ca="1" si="36"/>
        <v>514430</v>
      </c>
      <c r="F212" s="88">
        <f t="shared" ca="1" si="37"/>
        <v>517430</v>
      </c>
      <c r="G212" s="88">
        <f t="shared" si="31"/>
        <v>200000</v>
      </c>
      <c r="H212" t="str">
        <f t="shared" ca="1" si="32"/>
        <v/>
      </c>
      <c r="J212" s="88">
        <f>月額表!B211</f>
        <v>551000</v>
      </c>
      <c r="K212" s="88">
        <f>月額表!C211</f>
        <v>554000</v>
      </c>
      <c r="L212">
        <f>月額表!L211</f>
        <v>171900</v>
      </c>
      <c r="M212">
        <f t="shared" si="33"/>
        <v>379100</v>
      </c>
      <c r="N212">
        <f t="shared" si="34"/>
        <v>382100</v>
      </c>
      <c r="O212" s="88">
        <f t="shared" si="29"/>
        <v>200000</v>
      </c>
      <c r="P212" t="str">
        <f t="shared" si="35"/>
        <v/>
      </c>
    </row>
    <row r="213" spans="2:16">
      <c r="B213" s="88">
        <f>月額表!B212</f>
        <v>554000</v>
      </c>
      <c r="C213" s="88">
        <f>月額表!C212</f>
        <v>557000</v>
      </c>
      <c r="D213" s="88">
        <f t="shared" ca="1" si="30"/>
        <v>37120</v>
      </c>
      <c r="E213" s="88">
        <f t="shared" ca="1" si="36"/>
        <v>516880</v>
      </c>
      <c r="F213" s="88">
        <f t="shared" ca="1" si="37"/>
        <v>519880</v>
      </c>
      <c r="G213" s="88">
        <f t="shared" si="31"/>
        <v>200000</v>
      </c>
      <c r="H213" t="str">
        <f t="shared" ca="1" si="32"/>
        <v/>
      </c>
      <c r="J213" s="88">
        <f>月額表!B212</f>
        <v>554000</v>
      </c>
      <c r="K213" s="88">
        <f>月額表!C212</f>
        <v>557000</v>
      </c>
      <c r="L213">
        <f>月額表!L212</f>
        <v>173400</v>
      </c>
      <c r="M213">
        <f t="shared" si="33"/>
        <v>380600</v>
      </c>
      <c r="N213">
        <f t="shared" si="34"/>
        <v>383600</v>
      </c>
      <c r="O213" s="88">
        <f t="shared" si="29"/>
        <v>200000</v>
      </c>
      <c r="P213" t="str">
        <f t="shared" si="35"/>
        <v/>
      </c>
    </row>
    <row r="214" spans="2:16">
      <c r="B214" s="88">
        <f>月額表!B213</f>
        <v>0</v>
      </c>
      <c r="C214" s="88">
        <f>月額表!C213</f>
        <v>0</v>
      </c>
      <c r="D214" s="88">
        <f t="shared" ca="1" si="30"/>
        <v>0</v>
      </c>
      <c r="E214" s="88">
        <f t="shared" ca="1" si="36"/>
        <v>0</v>
      </c>
      <c r="F214" s="88">
        <f t="shared" ca="1" si="37"/>
        <v>0</v>
      </c>
      <c r="G214" s="88">
        <f t="shared" si="31"/>
        <v>200000</v>
      </c>
      <c r="H214" t="str">
        <f t="shared" ca="1" si="32"/>
        <v/>
      </c>
      <c r="J214" s="88">
        <f>月額表!B213</f>
        <v>0</v>
      </c>
      <c r="K214" s="88">
        <f>月額表!C213</f>
        <v>0</v>
      </c>
      <c r="L214">
        <f>月額表!L213</f>
        <v>0</v>
      </c>
      <c r="M214">
        <f t="shared" si="33"/>
        <v>0</v>
      </c>
      <c r="N214">
        <f t="shared" si="34"/>
        <v>0</v>
      </c>
      <c r="O214" s="88">
        <f t="shared" si="29"/>
        <v>200000</v>
      </c>
      <c r="P214" t="str">
        <f t="shared" si="35"/>
        <v/>
      </c>
    </row>
    <row r="215" spans="2:16">
      <c r="B215" s="88">
        <f>月額表!B214</f>
        <v>557000</v>
      </c>
      <c r="C215" s="88">
        <f>月額表!C214</f>
        <v>560000</v>
      </c>
      <c r="D215" s="88">
        <f t="shared" ca="1" si="30"/>
        <v>37670</v>
      </c>
      <c r="E215" s="88">
        <f t="shared" ca="1" si="36"/>
        <v>519330</v>
      </c>
      <c r="F215" s="88">
        <f t="shared" ca="1" si="37"/>
        <v>522330</v>
      </c>
      <c r="G215" s="88">
        <f t="shared" si="31"/>
        <v>200000</v>
      </c>
      <c r="H215" t="str">
        <f t="shared" ca="1" si="32"/>
        <v/>
      </c>
      <c r="J215" s="88">
        <f>月額表!B214</f>
        <v>557000</v>
      </c>
      <c r="K215" s="88">
        <f>月額表!C214</f>
        <v>560000</v>
      </c>
      <c r="L215">
        <f>月額表!L214</f>
        <v>174900</v>
      </c>
      <c r="M215">
        <f t="shared" si="33"/>
        <v>382100</v>
      </c>
      <c r="N215">
        <f t="shared" si="34"/>
        <v>385100</v>
      </c>
      <c r="O215" s="88">
        <f t="shared" si="29"/>
        <v>200000</v>
      </c>
      <c r="P215" t="str">
        <f t="shared" si="35"/>
        <v/>
      </c>
    </row>
    <row r="216" spans="2:16">
      <c r="B216" s="88">
        <f>月額表!B215</f>
        <v>560000</v>
      </c>
      <c r="C216" s="88">
        <f>月額表!C215</f>
        <v>563000</v>
      </c>
      <c r="D216" s="88">
        <f t="shared" ca="1" si="30"/>
        <v>38230</v>
      </c>
      <c r="E216" s="88">
        <f t="shared" ca="1" si="36"/>
        <v>521770</v>
      </c>
      <c r="F216" s="88">
        <f t="shared" ca="1" si="37"/>
        <v>524770</v>
      </c>
      <c r="G216" s="88">
        <f t="shared" si="31"/>
        <v>200000</v>
      </c>
      <c r="H216" t="str">
        <f t="shared" ca="1" si="32"/>
        <v/>
      </c>
      <c r="J216" s="88">
        <f>月額表!B215</f>
        <v>560000</v>
      </c>
      <c r="K216" s="88">
        <f>月額表!C215</f>
        <v>563000</v>
      </c>
      <c r="L216">
        <f>月額表!L215</f>
        <v>176300</v>
      </c>
      <c r="M216">
        <f t="shared" si="33"/>
        <v>383700</v>
      </c>
      <c r="N216">
        <f t="shared" si="34"/>
        <v>386700</v>
      </c>
      <c r="O216" s="88">
        <f t="shared" si="29"/>
        <v>200000</v>
      </c>
      <c r="P216" t="str">
        <f t="shared" si="35"/>
        <v/>
      </c>
    </row>
    <row r="217" spans="2:16">
      <c r="B217" s="88">
        <f>月額表!B216</f>
        <v>563000</v>
      </c>
      <c r="C217" s="88">
        <f>月額表!C216</f>
        <v>566000</v>
      </c>
      <c r="D217" s="88">
        <f t="shared" ca="1" si="30"/>
        <v>38780</v>
      </c>
      <c r="E217" s="88">
        <f t="shared" ca="1" si="36"/>
        <v>524220</v>
      </c>
      <c r="F217" s="88">
        <f t="shared" ca="1" si="37"/>
        <v>527220</v>
      </c>
      <c r="G217" s="88">
        <f t="shared" si="31"/>
        <v>200000</v>
      </c>
      <c r="H217" t="str">
        <f t="shared" ca="1" si="32"/>
        <v/>
      </c>
      <c r="J217" s="88">
        <f>月額表!B216</f>
        <v>563000</v>
      </c>
      <c r="K217" s="88">
        <f>月額表!C216</f>
        <v>566000</v>
      </c>
      <c r="L217">
        <f>月額表!L216</f>
        <v>177900</v>
      </c>
      <c r="M217">
        <f t="shared" si="33"/>
        <v>385100</v>
      </c>
      <c r="N217">
        <f t="shared" si="34"/>
        <v>388100</v>
      </c>
      <c r="O217" s="88">
        <f t="shared" si="29"/>
        <v>200000</v>
      </c>
      <c r="P217" t="str">
        <f t="shared" si="35"/>
        <v/>
      </c>
    </row>
    <row r="218" spans="2:16">
      <c r="B218" s="88">
        <f>月額表!B217</f>
        <v>566000</v>
      </c>
      <c r="C218" s="88">
        <f>月額表!C217</f>
        <v>569000</v>
      </c>
      <c r="D218" s="88">
        <f t="shared" ca="1" si="30"/>
        <v>39330</v>
      </c>
      <c r="E218" s="88">
        <f t="shared" ca="1" si="36"/>
        <v>526670</v>
      </c>
      <c r="F218" s="88">
        <f t="shared" ca="1" si="37"/>
        <v>529670</v>
      </c>
      <c r="G218" s="88">
        <f t="shared" si="31"/>
        <v>200000</v>
      </c>
      <c r="H218" t="str">
        <f t="shared" ca="1" si="32"/>
        <v/>
      </c>
      <c r="J218" s="88">
        <f>月額表!B217</f>
        <v>566000</v>
      </c>
      <c r="K218" s="88">
        <f>月額表!C217</f>
        <v>569000</v>
      </c>
      <c r="L218">
        <f>月額表!L217</f>
        <v>179300</v>
      </c>
      <c r="M218">
        <f t="shared" si="33"/>
        <v>386700</v>
      </c>
      <c r="N218">
        <f t="shared" si="34"/>
        <v>389700</v>
      </c>
      <c r="O218" s="88">
        <f t="shared" si="29"/>
        <v>200000</v>
      </c>
      <c r="P218" t="str">
        <f t="shared" si="35"/>
        <v/>
      </c>
    </row>
    <row r="219" spans="2:16">
      <c r="B219" s="88">
        <f>月額表!B218</f>
        <v>569000</v>
      </c>
      <c r="C219" s="88">
        <f>月額表!C218</f>
        <v>572000</v>
      </c>
      <c r="D219" s="88">
        <f t="shared" ca="1" si="30"/>
        <v>39880</v>
      </c>
      <c r="E219" s="88">
        <f t="shared" ca="1" si="36"/>
        <v>529120</v>
      </c>
      <c r="F219" s="88">
        <f t="shared" ca="1" si="37"/>
        <v>532120</v>
      </c>
      <c r="G219" s="88">
        <f t="shared" si="31"/>
        <v>200000</v>
      </c>
      <c r="H219" t="str">
        <f t="shared" ca="1" si="32"/>
        <v/>
      </c>
      <c r="J219" s="88">
        <f>月額表!B218</f>
        <v>569000</v>
      </c>
      <c r="K219" s="88">
        <f>月額表!C218</f>
        <v>572000</v>
      </c>
      <c r="L219">
        <f>月額表!L218</f>
        <v>180700</v>
      </c>
      <c r="M219">
        <f t="shared" si="33"/>
        <v>388300</v>
      </c>
      <c r="N219">
        <f t="shared" si="34"/>
        <v>391300</v>
      </c>
      <c r="O219" s="88">
        <f t="shared" si="29"/>
        <v>200000</v>
      </c>
      <c r="P219" t="str">
        <f t="shared" si="35"/>
        <v/>
      </c>
    </row>
    <row r="220" spans="2:16">
      <c r="B220" s="88">
        <f>月額表!B219</f>
        <v>0</v>
      </c>
      <c r="C220" s="88">
        <f>月額表!C219</f>
        <v>0</v>
      </c>
      <c r="D220" s="88">
        <f t="shared" ca="1" si="30"/>
        <v>0</v>
      </c>
      <c r="E220" s="88">
        <f t="shared" ca="1" si="36"/>
        <v>0</v>
      </c>
      <c r="F220" s="88">
        <f t="shared" ca="1" si="37"/>
        <v>0</v>
      </c>
      <c r="G220" s="88">
        <f t="shared" si="31"/>
        <v>200000</v>
      </c>
      <c r="H220" t="str">
        <f t="shared" ca="1" si="32"/>
        <v/>
      </c>
      <c r="J220" s="88">
        <f>月額表!B219</f>
        <v>0</v>
      </c>
      <c r="K220" s="88">
        <f>月額表!C219</f>
        <v>0</v>
      </c>
      <c r="L220">
        <f>月額表!L219</f>
        <v>0</v>
      </c>
      <c r="M220">
        <f t="shared" si="33"/>
        <v>0</v>
      </c>
      <c r="N220">
        <f t="shared" si="34"/>
        <v>0</v>
      </c>
      <c r="O220" s="88">
        <f t="shared" si="29"/>
        <v>200000</v>
      </c>
      <c r="P220" t="str">
        <f t="shared" si="35"/>
        <v/>
      </c>
    </row>
    <row r="221" spans="2:16">
      <c r="B221" s="88">
        <f>月額表!B220</f>
        <v>572000</v>
      </c>
      <c r="C221" s="88">
        <f>月額表!C220</f>
        <v>575000</v>
      </c>
      <c r="D221" s="88">
        <f t="shared" ca="1" si="30"/>
        <v>40430</v>
      </c>
      <c r="E221" s="88">
        <f t="shared" ca="1" si="36"/>
        <v>531570</v>
      </c>
      <c r="F221" s="88">
        <f t="shared" ca="1" si="37"/>
        <v>534570</v>
      </c>
      <c r="G221" s="88">
        <f t="shared" si="31"/>
        <v>200000</v>
      </c>
      <c r="H221" t="str">
        <f t="shared" ca="1" si="32"/>
        <v/>
      </c>
      <c r="J221" s="88">
        <f>月額表!B220</f>
        <v>572000</v>
      </c>
      <c r="K221" s="88">
        <f>月額表!C220</f>
        <v>575000</v>
      </c>
      <c r="L221">
        <f>月額表!L220</f>
        <v>182200</v>
      </c>
      <c r="M221">
        <f t="shared" si="33"/>
        <v>389800</v>
      </c>
      <c r="N221">
        <f t="shared" si="34"/>
        <v>392800</v>
      </c>
      <c r="O221" s="88">
        <f t="shared" si="29"/>
        <v>200000</v>
      </c>
      <c r="P221" t="str">
        <f t="shared" si="35"/>
        <v/>
      </c>
    </row>
    <row r="222" spans="2:16">
      <c r="B222" s="88">
        <f>月額表!B221</f>
        <v>575000</v>
      </c>
      <c r="C222" s="88">
        <f>月額表!C221</f>
        <v>578000</v>
      </c>
      <c r="D222" s="88">
        <f t="shared" ca="1" si="30"/>
        <v>40980</v>
      </c>
      <c r="E222" s="88">
        <f t="shared" ca="1" si="36"/>
        <v>534020</v>
      </c>
      <c r="F222" s="88">
        <f t="shared" ca="1" si="37"/>
        <v>537020</v>
      </c>
      <c r="G222" s="88">
        <f t="shared" si="31"/>
        <v>200000</v>
      </c>
      <c r="H222" t="str">
        <f t="shared" ca="1" si="32"/>
        <v/>
      </c>
      <c r="J222" s="88">
        <f>月額表!B221</f>
        <v>575000</v>
      </c>
      <c r="K222" s="88">
        <f>月額表!C221</f>
        <v>578000</v>
      </c>
      <c r="L222">
        <f>月額表!L221</f>
        <v>183700</v>
      </c>
      <c r="M222">
        <f t="shared" si="33"/>
        <v>391300</v>
      </c>
      <c r="N222">
        <f t="shared" si="34"/>
        <v>394300</v>
      </c>
      <c r="O222" s="88">
        <f t="shared" si="29"/>
        <v>200000</v>
      </c>
      <c r="P222" t="str">
        <f t="shared" si="35"/>
        <v/>
      </c>
    </row>
    <row r="223" spans="2:16">
      <c r="B223" s="88">
        <f>月額表!B222</f>
        <v>578000</v>
      </c>
      <c r="C223" s="88">
        <f>月額表!C222</f>
        <v>581000</v>
      </c>
      <c r="D223" s="88">
        <f t="shared" ca="1" si="30"/>
        <v>41530</v>
      </c>
      <c r="E223" s="88">
        <f t="shared" ca="1" si="36"/>
        <v>536470</v>
      </c>
      <c r="F223" s="88">
        <f t="shared" ca="1" si="37"/>
        <v>539470</v>
      </c>
      <c r="G223" s="88">
        <f t="shared" si="31"/>
        <v>200000</v>
      </c>
      <c r="H223" t="str">
        <f t="shared" ca="1" si="32"/>
        <v/>
      </c>
      <c r="J223" s="88">
        <f>月額表!B222</f>
        <v>578000</v>
      </c>
      <c r="K223" s="88">
        <f>月額表!C222</f>
        <v>581000</v>
      </c>
      <c r="L223">
        <f>月額表!L222</f>
        <v>185200</v>
      </c>
      <c r="M223">
        <f t="shared" si="33"/>
        <v>392800</v>
      </c>
      <c r="N223">
        <f t="shared" si="34"/>
        <v>395800</v>
      </c>
      <c r="O223" s="88">
        <f t="shared" si="29"/>
        <v>200000</v>
      </c>
      <c r="P223" t="str">
        <f t="shared" si="35"/>
        <v/>
      </c>
    </row>
    <row r="224" spans="2:16">
      <c r="B224" s="88">
        <f>月額表!B223</f>
        <v>581000</v>
      </c>
      <c r="C224" s="88">
        <f>月額表!C223</f>
        <v>584000</v>
      </c>
      <c r="D224" s="88">
        <f t="shared" ca="1" si="30"/>
        <v>42090</v>
      </c>
      <c r="E224" s="88">
        <f t="shared" ca="1" si="36"/>
        <v>538910</v>
      </c>
      <c r="F224" s="88">
        <f t="shared" ca="1" si="37"/>
        <v>541910</v>
      </c>
      <c r="G224" s="88">
        <f t="shared" si="31"/>
        <v>200000</v>
      </c>
      <c r="H224" t="str">
        <f t="shared" ca="1" si="32"/>
        <v/>
      </c>
      <c r="J224" s="88">
        <f>月額表!B223</f>
        <v>581000</v>
      </c>
      <c r="K224" s="88">
        <f>月額表!C223</f>
        <v>584000</v>
      </c>
      <c r="L224">
        <f>月額表!L223</f>
        <v>186600</v>
      </c>
      <c r="M224">
        <f t="shared" si="33"/>
        <v>394400</v>
      </c>
      <c r="N224">
        <f t="shared" si="34"/>
        <v>397400</v>
      </c>
      <c r="O224" s="88">
        <f t="shared" si="29"/>
        <v>200000</v>
      </c>
      <c r="P224" t="str">
        <f t="shared" si="35"/>
        <v/>
      </c>
    </row>
    <row r="225" spans="2:16">
      <c r="B225" s="88">
        <f>月額表!B224</f>
        <v>584000</v>
      </c>
      <c r="C225" s="88">
        <f>月額表!C224</f>
        <v>587000</v>
      </c>
      <c r="D225" s="88">
        <f t="shared" ca="1" si="30"/>
        <v>42640</v>
      </c>
      <c r="E225" s="88">
        <f t="shared" ca="1" si="36"/>
        <v>541360</v>
      </c>
      <c r="F225" s="88">
        <f t="shared" ca="1" si="37"/>
        <v>544360</v>
      </c>
      <c r="G225" s="88">
        <f t="shared" si="31"/>
        <v>200000</v>
      </c>
      <c r="H225" t="str">
        <f t="shared" ca="1" si="32"/>
        <v/>
      </c>
      <c r="J225" s="88">
        <f>月額表!B224</f>
        <v>584000</v>
      </c>
      <c r="K225" s="88">
        <f>月額表!C224</f>
        <v>587000</v>
      </c>
      <c r="L225">
        <f>月額表!L224</f>
        <v>188100</v>
      </c>
      <c r="M225">
        <f t="shared" si="33"/>
        <v>395900</v>
      </c>
      <c r="N225">
        <f t="shared" si="34"/>
        <v>398900</v>
      </c>
      <c r="O225" s="88">
        <f t="shared" si="29"/>
        <v>200000</v>
      </c>
      <c r="P225" t="str">
        <f t="shared" si="35"/>
        <v/>
      </c>
    </row>
    <row r="226" spans="2:16">
      <c r="B226" s="88">
        <f>月額表!B225</f>
        <v>0</v>
      </c>
      <c r="C226" s="88">
        <f>月額表!C225</f>
        <v>0</v>
      </c>
      <c r="D226" s="88">
        <f t="shared" ca="1" si="30"/>
        <v>0</v>
      </c>
      <c r="E226" s="88">
        <f t="shared" ca="1" si="36"/>
        <v>0</v>
      </c>
      <c r="F226" s="88">
        <f t="shared" ca="1" si="37"/>
        <v>0</v>
      </c>
      <c r="G226" s="88">
        <f t="shared" si="31"/>
        <v>200000</v>
      </c>
      <c r="H226" t="str">
        <f t="shared" ca="1" si="32"/>
        <v/>
      </c>
      <c r="J226" s="88">
        <f>月額表!B225</f>
        <v>0</v>
      </c>
      <c r="K226" s="88">
        <f>月額表!C225</f>
        <v>0</v>
      </c>
      <c r="L226">
        <f>月額表!L225</f>
        <v>0</v>
      </c>
      <c r="M226">
        <f t="shared" si="33"/>
        <v>0</v>
      </c>
      <c r="N226">
        <f t="shared" si="34"/>
        <v>0</v>
      </c>
      <c r="O226" s="88">
        <f t="shared" si="29"/>
        <v>200000</v>
      </c>
      <c r="P226" t="str">
        <f t="shared" si="35"/>
        <v/>
      </c>
    </row>
    <row r="227" spans="2:16">
      <c r="B227" s="88">
        <f>月額表!B226</f>
        <v>587000</v>
      </c>
      <c r="C227" s="88">
        <f>月額表!C226</f>
        <v>590000</v>
      </c>
      <c r="D227" s="88">
        <f t="shared" ca="1" si="30"/>
        <v>43190</v>
      </c>
      <c r="E227" s="88">
        <f t="shared" ca="1" si="36"/>
        <v>543810</v>
      </c>
      <c r="F227" s="88">
        <f t="shared" ca="1" si="37"/>
        <v>546810</v>
      </c>
      <c r="G227" s="88">
        <f t="shared" si="31"/>
        <v>200000</v>
      </c>
      <c r="H227" t="str">
        <f t="shared" ca="1" si="32"/>
        <v/>
      </c>
      <c r="J227" s="88">
        <f>月額表!B226</f>
        <v>587000</v>
      </c>
      <c r="K227" s="88">
        <f>月額表!C226</f>
        <v>590000</v>
      </c>
      <c r="L227">
        <f>月額表!L226</f>
        <v>189600</v>
      </c>
      <c r="M227">
        <f t="shared" si="33"/>
        <v>397400</v>
      </c>
      <c r="N227">
        <f t="shared" si="34"/>
        <v>400400</v>
      </c>
      <c r="O227" s="88">
        <f t="shared" si="29"/>
        <v>200000</v>
      </c>
      <c r="P227" t="str">
        <f t="shared" si="35"/>
        <v/>
      </c>
    </row>
    <row r="228" spans="2:16">
      <c r="B228" s="88">
        <f>月額表!B227</f>
        <v>590000</v>
      </c>
      <c r="C228" s="88">
        <f>月額表!C227</f>
        <v>593000</v>
      </c>
      <c r="D228" s="88">
        <f t="shared" ca="1" si="30"/>
        <v>43740</v>
      </c>
      <c r="E228" s="88">
        <f t="shared" ca="1" si="36"/>
        <v>546260</v>
      </c>
      <c r="F228" s="88">
        <f t="shared" ca="1" si="37"/>
        <v>549260</v>
      </c>
      <c r="G228" s="88">
        <f t="shared" si="31"/>
        <v>200000</v>
      </c>
      <c r="H228" t="str">
        <f t="shared" ca="1" si="32"/>
        <v/>
      </c>
      <c r="J228" s="88">
        <f>月額表!B227</f>
        <v>590000</v>
      </c>
      <c r="K228" s="88">
        <f>月額表!C227</f>
        <v>593000</v>
      </c>
      <c r="L228">
        <f>月額表!L227</f>
        <v>191000</v>
      </c>
      <c r="M228">
        <f t="shared" si="33"/>
        <v>399000</v>
      </c>
      <c r="N228">
        <f t="shared" si="34"/>
        <v>402000</v>
      </c>
      <c r="O228" s="88">
        <f t="shared" si="29"/>
        <v>200000</v>
      </c>
      <c r="P228" t="str">
        <f t="shared" si="35"/>
        <v/>
      </c>
    </row>
    <row r="229" spans="2:16">
      <c r="B229" s="88">
        <f>月額表!B228</f>
        <v>593000</v>
      </c>
      <c r="C229" s="88">
        <f>月額表!C228</f>
        <v>596000</v>
      </c>
      <c r="D229" s="88">
        <f t="shared" ca="1" si="30"/>
        <v>44290</v>
      </c>
      <c r="E229" s="88">
        <f t="shared" ca="1" si="36"/>
        <v>548710</v>
      </c>
      <c r="F229" s="88">
        <f t="shared" ca="1" si="37"/>
        <v>551710</v>
      </c>
      <c r="G229" s="88">
        <f t="shared" si="31"/>
        <v>200000</v>
      </c>
      <c r="H229" t="str">
        <f t="shared" ca="1" si="32"/>
        <v/>
      </c>
      <c r="J229" s="88">
        <f>月額表!B228</f>
        <v>593000</v>
      </c>
      <c r="K229" s="88">
        <f>月額表!C228</f>
        <v>596000</v>
      </c>
      <c r="L229">
        <f>月額表!L228</f>
        <v>192600</v>
      </c>
      <c r="M229">
        <f t="shared" si="33"/>
        <v>400400</v>
      </c>
      <c r="N229">
        <f t="shared" si="34"/>
        <v>403400</v>
      </c>
      <c r="O229" s="88">
        <f t="shared" si="29"/>
        <v>200000</v>
      </c>
      <c r="P229" t="str">
        <f t="shared" si="35"/>
        <v/>
      </c>
    </row>
    <row r="230" spans="2:16">
      <c r="B230" s="88">
        <f>月額表!B229</f>
        <v>596000</v>
      </c>
      <c r="C230" s="88">
        <f>月額表!C229</f>
        <v>599000</v>
      </c>
      <c r="D230" s="88">
        <f t="shared" ca="1" si="30"/>
        <v>44840</v>
      </c>
      <c r="E230" s="88">
        <f t="shared" ca="1" si="36"/>
        <v>551160</v>
      </c>
      <c r="F230" s="88">
        <f t="shared" ca="1" si="37"/>
        <v>554160</v>
      </c>
      <c r="G230" s="88">
        <f t="shared" si="31"/>
        <v>200000</v>
      </c>
      <c r="H230" t="str">
        <f t="shared" ca="1" si="32"/>
        <v/>
      </c>
      <c r="J230" s="88">
        <f>月額表!B229</f>
        <v>596000</v>
      </c>
      <c r="K230" s="88">
        <f>月額表!C229</f>
        <v>599000</v>
      </c>
      <c r="L230">
        <f>月額表!L229</f>
        <v>194000</v>
      </c>
      <c r="M230">
        <f t="shared" si="33"/>
        <v>402000</v>
      </c>
      <c r="N230">
        <f t="shared" si="34"/>
        <v>405000</v>
      </c>
      <c r="O230" s="88">
        <f t="shared" si="29"/>
        <v>200000</v>
      </c>
      <c r="P230" t="str">
        <f t="shared" si="35"/>
        <v/>
      </c>
    </row>
    <row r="231" spans="2:16">
      <c r="B231" s="88">
        <f>月額表!B230</f>
        <v>599000</v>
      </c>
      <c r="C231" s="88">
        <f>月額表!C230</f>
        <v>602000</v>
      </c>
      <c r="D231" s="88">
        <f t="shared" ca="1" si="30"/>
        <v>45390</v>
      </c>
      <c r="E231" s="88">
        <f t="shared" ca="1" si="36"/>
        <v>553610</v>
      </c>
      <c r="F231" s="88">
        <f t="shared" ca="1" si="37"/>
        <v>556610</v>
      </c>
      <c r="G231" s="88">
        <f t="shared" si="31"/>
        <v>200000</v>
      </c>
      <c r="H231" t="str">
        <f t="shared" ca="1" si="32"/>
        <v/>
      </c>
      <c r="J231" s="88">
        <f>月額表!B230</f>
        <v>599000</v>
      </c>
      <c r="K231" s="88">
        <f>月額表!C230</f>
        <v>602000</v>
      </c>
      <c r="L231">
        <f>月額表!L230</f>
        <v>195400</v>
      </c>
      <c r="M231">
        <f t="shared" si="33"/>
        <v>403600</v>
      </c>
      <c r="N231">
        <f t="shared" si="34"/>
        <v>406600</v>
      </c>
      <c r="O231" s="88">
        <f t="shared" si="29"/>
        <v>200000</v>
      </c>
      <c r="P231" t="str">
        <f t="shared" si="35"/>
        <v/>
      </c>
    </row>
    <row r="232" spans="2:16">
      <c r="B232" s="88">
        <f>月額表!B231</f>
        <v>0</v>
      </c>
      <c r="C232" s="88">
        <f>月額表!C231</f>
        <v>0</v>
      </c>
      <c r="D232" s="88">
        <f t="shared" ca="1" si="30"/>
        <v>0</v>
      </c>
      <c r="E232" s="88">
        <f t="shared" ca="1" si="36"/>
        <v>0</v>
      </c>
      <c r="F232" s="88">
        <f t="shared" ca="1" si="37"/>
        <v>0</v>
      </c>
      <c r="G232" s="88">
        <f t="shared" si="31"/>
        <v>200000</v>
      </c>
      <c r="H232" t="str">
        <f t="shared" ca="1" si="32"/>
        <v/>
      </c>
      <c r="J232" s="88">
        <f>月額表!B231</f>
        <v>0</v>
      </c>
      <c r="K232" s="88">
        <f>月額表!C231</f>
        <v>0</v>
      </c>
      <c r="L232">
        <f>月額表!L231</f>
        <v>0</v>
      </c>
      <c r="M232">
        <f t="shared" si="33"/>
        <v>0</v>
      </c>
      <c r="N232">
        <f t="shared" si="34"/>
        <v>0</v>
      </c>
      <c r="O232" s="88">
        <f t="shared" si="29"/>
        <v>200000</v>
      </c>
      <c r="P232" t="str">
        <f t="shared" si="35"/>
        <v/>
      </c>
    </row>
    <row r="233" spans="2:16">
      <c r="B233" s="88">
        <f>月額表!B232</f>
        <v>602000</v>
      </c>
      <c r="C233" s="88">
        <f>月額表!C232</f>
        <v>605000</v>
      </c>
      <c r="D233" s="88">
        <f t="shared" ca="1" si="30"/>
        <v>45950</v>
      </c>
      <c r="E233" s="88">
        <f t="shared" ca="1" si="36"/>
        <v>556050</v>
      </c>
      <c r="F233" s="88">
        <f t="shared" ca="1" si="37"/>
        <v>559050</v>
      </c>
      <c r="G233" s="88">
        <f t="shared" si="31"/>
        <v>200000</v>
      </c>
      <c r="H233" t="str">
        <f t="shared" ca="1" si="32"/>
        <v/>
      </c>
      <c r="J233" s="88">
        <f>月額表!B232</f>
        <v>602000</v>
      </c>
      <c r="K233" s="88">
        <f>月額表!C232</f>
        <v>605000</v>
      </c>
      <c r="L233">
        <f>月額表!L232</f>
        <v>197000</v>
      </c>
      <c r="M233">
        <f t="shared" si="33"/>
        <v>405000</v>
      </c>
      <c r="N233">
        <f t="shared" si="34"/>
        <v>408000</v>
      </c>
      <c r="O233" s="88">
        <f t="shared" si="29"/>
        <v>200000</v>
      </c>
      <c r="P233" t="str">
        <f t="shared" si="35"/>
        <v/>
      </c>
    </row>
    <row r="234" spans="2:16">
      <c r="B234" s="88">
        <f>月額表!B233</f>
        <v>605000</v>
      </c>
      <c r="C234" s="88">
        <f>月額表!C233</f>
        <v>608000</v>
      </c>
      <c r="D234" s="88">
        <f t="shared" ca="1" si="30"/>
        <v>46500</v>
      </c>
      <c r="E234" s="88">
        <f t="shared" ca="1" si="36"/>
        <v>558500</v>
      </c>
      <c r="F234" s="88">
        <f t="shared" ca="1" si="37"/>
        <v>561500</v>
      </c>
      <c r="G234" s="88">
        <f t="shared" si="31"/>
        <v>200000</v>
      </c>
      <c r="H234" t="str">
        <f t="shared" ca="1" si="32"/>
        <v/>
      </c>
      <c r="J234" s="88">
        <f>月額表!B233</f>
        <v>605000</v>
      </c>
      <c r="K234" s="88">
        <f>月額表!C233</f>
        <v>608000</v>
      </c>
      <c r="L234">
        <f>月額表!L233</f>
        <v>198400</v>
      </c>
      <c r="M234">
        <f t="shared" si="33"/>
        <v>406600</v>
      </c>
      <c r="N234">
        <f t="shared" si="34"/>
        <v>409600</v>
      </c>
      <c r="O234" s="88">
        <f t="shared" si="29"/>
        <v>200000</v>
      </c>
      <c r="P234" t="str">
        <f t="shared" si="35"/>
        <v/>
      </c>
    </row>
    <row r="235" spans="2:16">
      <c r="B235" s="88">
        <f>月額表!B234</f>
        <v>608000</v>
      </c>
      <c r="C235" s="88">
        <f>月額表!C234</f>
        <v>611000</v>
      </c>
      <c r="D235" s="88">
        <f t="shared" ca="1" si="30"/>
        <v>47050</v>
      </c>
      <c r="E235" s="88">
        <f t="shared" ca="1" si="36"/>
        <v>560950</v>
      </c>
      <c r="F235" s="88">
        <f t="shared" ca="1" si="37"/>
        <v>563950</v>
      </c>
      <c r="G235" s="88">
        <f t="shared" si="31"/>
        <v>200000</v>
      </c>
      <c r="H235" t="str">
        <f t="shared" ca="1" si="32"/>
        <v/>
      </c>
      <c r="J235" s="88">
        <f>月額表!B234</f>
        <v>608000</v>
      </c>
      <c r="K235" s="88">
        <f>月額表!C234</f>
        <v>611000</v>
      </c>
      <c r="L235">
        <f>月額表!L234</f>
        <v>199900</v>
      </c>
      <c r="M235">
        <f t="shared" si="33"/>
        <v>408100</v>
      </c>
      <c r="N235">
        <f t="shared" si="34"/>
        <v>411100</v>
      </c>
      <c r="O235" s="88">
        <f t="shared" si="29"/>
        <v>200000</v>
      </c>
      <c r="P235" t="str">
        <f t="shared" si="35"/>
        <v/>
      </c>
    </row>
    <row r="236" spans="2:16">
      <c r="B236" s="88">
        <f>月額表!B235</f>
        <v>611000</v>
      </c>
      <c r="C236" s="88">
        <f>月額表!C235</f>
        <v>614000</v>
      </c>
      <c r="D236" s="88">
        <f t="shared" ca="1" si="30"/>
        <v>47600</v>
      </c>
      <c r="E236" s="88">
        <f t="shared" ca="1" si="36"/>
        <v>563400</v>
      </c>
      <c r="F236" s="88">
        <f t="shared" ca="1" si="37"/>
        <v>566400</v>
      </c>
      <c r="G236" s="88">
        <f t="shared" si="31"/>
        <v>200000</v>
      </c>
      <c r="H236" t="str">
        <f t="shared" ca="1" si="32"/>
        <v/>
      </c>
      <c r="J236" s="88">
        <f>月額表!B235</f>
        <v>611000</v>
      </c>
      <c r="K236" s="88">
        <f>月額表!C235</f>
        <v>614000</v>
      </c>
      <c r="L236">
        <f>月額表!L235</f>
        <v>201300</v>
      </c>
      <c r="M236">
        <f t="shared" si="33"/>
        <v>409700</v>
      </c>
      <c r="N236">
        <f t="shared" si="34"/>
        <v>412700</v>
      </c>
      <c r="O236" s="88">
        <f t="shared" si="29"/>
        <v>200000</v>
      </c>
      <c r="P236" t="str">
        <f t="shared" si="35"/>
        <v/>
      </c>
    </row>
    <row r="237" spans="2:16">
      <c r="B237" s="88">
        <f>月額表!B236</f>
        <v>614000</v>
      </c>
      <c r="C237" s="88">
        <f>月額表!C236</f>
        <v>617000</v>
      </c>
      <c r="D237" s="88">
        <f t="shared" ca="1" si="30"/>
        <v>48150</v>
      </c>
      <c r="E237" s="88">
        <f t="shared" ca="1" si="36"/>
        <v>565850</v>
      </c>
      <c r="F237" s="88">
        <f t="shared" ca="1" si="37"/>
        <v>568850</v>
      </c>
      <c r="G237" s="88">
        <f t="shared" si="31"/>
        <v>200000</v>
      </c>
      <c r="H237" t="str">
        <f t="shared" ca="1" si="32"/>
        <v/>
      </c>
      <c r="J237" s="88">
        <f>月額表!B236</f>
        <v>614000</v>
      </c>
      <c r="K237" s="88">
        <f>月額表!C236</f>
        <v>617000</v>
      </c>
      <c r="L237">
        <f>月額表!L236</f>
        <v>202800</v>
      </c>
      <c r="M237">
        <f t="shared" si="33"/>
        <v>411200</v>
      </c>
      <c r="N237">
        <f t="shared" si="34"/>
        <v>414200</v>
      </c>
      <c r="O237" s="88">
        <f t="shared" si="29"/>
        <v>200000</v>
      </c>
      <c r="P237" t="str">
        <f t="shared" si="35"/>
        <v/>
      </c>
    </row>
    <row r="238" spans="2:16">
      <c r="B238" s="88">
        <f>月額表!B237</f>
        <v>0</v>
      </c>
      <c r="C238" s="88">
        <f>月額表!C237</f>
        <v>0</v>
      </c>
      <c r="D238" s="88">
        <f t="shared" ca="1" si="30"/>
        <v>0</v>
      </c>
      <c r="E238" s="88">
        <f t="shared" ca="1" si="36"/>
        <v>0</v>
      </c>
      <c r="F238" s="88">
        <f t="shared" ca="1" si="37"/>
        <v>0</v>
      </c>
      <c r="G238" s="88">
        <f t="shared" si="31"/>
        <v>200000</v>
      </c>
      <c r="H238" t="str">
        <f t="shared" ca="1" si="32"/>
        <v/>
      </c>
      <c r="J238" s="88">
        <f>月額表!B237</f>
        <v>0</v>
      </c>
      <c r="K238" s="88">
        <f>月額表!C237</f>
        <v>0</v>
      </c>
      <c r="L238">
        <f>月額表!L237</f>
        <v>0</v>
      </c>
      <c r="M238">
        <f t="shared" si="33"/>
        <v>0</v>
      </c>
      <c r="N238">
        <f t="shared" si="34"/>
        <v>0</v>
      </c>
      <c r="O238" s="88">
        <f t="shared" si="29"/>
        <v>200000</v>
      </c>
      <c r="P238" t="str">
        <f t="shared" si="35"/>
        <v/>
      </c>
    </row>
    <row r="239" spans="2:16">
      <c r="B239" s="88">
        <f>月額表!B238</f>
        <v>617000</v>
      </c>
      <c r="C239" s="88">
        <f>月額表!C238</f>
        <v>620000</v>
      </c>
      <c r="D239" s="88">
        <f t="shared" ca="1" si="30"/>
        <v>48700</v>
      </c>
      <c r="E239" s="88">
        <f t="shared" ca="1" si="36"/>
        <v>568300</v>
      </c>
      <c r="F239" s="88">
        <f t="shared" ca="1" si="37"/>
        <v>571300</v>
      </c>
      <c r="G239" s="88">
        <f t="shared" si="31"/>
        <v>200000</v>
      </c>
      <c r="H239" t="str">
        <f t="shared" ca="1" si="32"/>
        <v/>
      </c>
      <c r="J239" s="88">
        <f>月額表!B238</f>
        <v>617000</v>
      </c>
      <c r="K239" s="88">
        <f>月額表!C238</f>
        <v>620000</v>
      </c>
      <c r="L239">
        <f>月額表!L238</f>
        <v>204300</v>
      </c>
      <c r="M239">
        <f t="shared" si="33"/>
        <v>412700</v>
      </c>
      <c r="N239">
        <f t="shared" si="34"/>
        <v>415700</v>
      </c>
      <c r="O239" s="88">
        <f t="shared" si="29"/>
        <v>200000</v>
      </c>
      <c r="P239" t="str">
        <f t="shared" si="35"/>
        <v/>
      </c>
    </row>
    <row r="240" spans="2:16">
      <c r="B240" s="88">
        <f>月額表!B239</f>
        <v>620000</v>
      </c>
      <c r="C240" s="88">
        <f>月額表!C239</f>
        <v>623000</v>
      </c>
      <c r="D240" s="88">
        <f t="shared" ca="1" si="30"/>
        <v>49250</v>
      </c>
      <c r="E240" s="88">
        <f t="shared" ca="1" si="36"/>
        <v>570750</v>
      </c>
      <c r="F240" s="88">
        <f t="shared" ca="1" si="37"/>
        <v>573750</v>
      </c>
      <c r="G240" s="88">
        <f t="shared" si="31"/>
        <v>200000</v>
      </c>
      <c r="H240" t="str">
        <f t="shared" ca="1" si="32"/>
        <v/>
      </c>
      <c r="J240" s="88">
        <f>月額表!B239</f>
        <v>620000</v>
      </c>
      <c r="K240" s="88">
        <f>月額表!C239</f>
        <v>623000</v>
      </c>
      <c r="L240">
        <f>月額表!L239</f>
        <v>205700</v>
      </c>
      <c r="M240">
        <f t="shared" si="33"/>
        <v>414300</v>
      </c>
      <c r="N240">
        <f t="shared" si="34"/>
        <v>417300</v>
      </c>
      <c r="O240" s="88">
        <f t="shared" si="29"/>
        <v>200000</v>
      </c>
      <c r="P240" t="str">
        <f t="shared" si="35"/>
        <v/>
      </c>
    </row>
    <row r="241" spans="2:16">
      <c r="B241" s="88">
        <f>月額表!B240</f>
        <v>623000</v>
      </c>
      <c r="C241" s="88">
        <f>月額表!C240</f>
        <v>626000</v>
      </c>
      <c r="D241" s="88">
        <f t="shared" ca="1" si="30"/>
        <v>49800</v>
      </c>
      <c r="E241" s="88">
        <f t="shared" ca="1" si="36"/>
        <v>573200</v>
      </c>
      <c r="F241" s="88">
        <f t="shared" ca="1" si="37"/>
        <v>576200</v>
      </c>
      <c r="G241" s="88">
        <f t="shared" si="31"/>
        <v>200000</v>
      </c>
      <c r="H241" t="str">
        <f t="shared" ca="1" si="32"/>
        <v/>
      </c>
      <c r="J241" s="88">
        <f>月額表!B240</f>
        <v>623000</v>
      </c>
      <c r="K241" s="88">
        <f>月額表!C240</f>
        <v>626000</v>
      </c>
      <c r="L241">
        <f>月額表!L240</f>
        <v>207300</v>
      </c>
      <c r="M241">
        <f t="shared" si="33"/>
        <v>415700</v>
      </c>
      <c r="N241">
        <f t="shared" si="34"/>
        <v>418700</v>
      </c>
      <c r="O241" s="88">
        <f t="shared" si="29"/>
        <v>200000</v>
      </c>
      <c r="P241" t="str">
        <f t="shared" si="35"/>
        <v/>
      </c>
    </row>
    <row r="242" spans="2:16">
      <c r="B242" s="88">
        <f>月額表!B241</f>
        <v>626000</v>
      </c>
      <c r="C242" s="88">
        <f>月額表!C241</f>
        <v>629000</v>
      </c>
      <c r="D242" s="88">
        <f t="shared" ca="1" si="30"/>
        <v>50360</v>
      </c>
      <c r="E242" s="88">
        <f t="shared" ca="1" si="36"/>
        <v>575640</v>
      </c>
      <c r="F242" s="88">
        <f t="shared" ca="1" si="37"/>
        <v>578640</v>
      </c>
      <c r="G242" s="88">
        <f t="shared" si="31"/>
        <v>200000</v>
      </c>
      <c r="H242" t="str">
        <f t="shared" ca="1" si="32"/>
        <v/>
      </c>
      <c r="J242" s="88">
        <f>月額表!B241</f>
        <v>626000</v>
      </c>
      <c r="K242" s="88">
        <f>月額表!C241</f>
        <v>629000</v>
      </c>
      <c r="L242">
        <f>月額表!L241</f>
        <v>208700</v>
      </c>
      <c r="M242">
        <f t="shared" si="33"/>
        <v>417300</v>
      </c>
      <c r="N242">
        <f t="shared" si="34"/>
        <v>420300</v>
      </c>
      <c r="O242" s="88">
        <f t="shared" si="29"/>
        <v>200000</v>
      </c>
      <c r="P242" t="str">
        <f t="shared" si="35"/>
        <v/>
      </c>
    </row>
    <row r="243" spans="2:16">
      <c r="B243" s="88">
        <f>月額表!B242</f>
        <v>629000</v>
      </c>
      <c r="C243" s="88">
        <f>月額表!C242</f>
        <v>632000</v>
      </c>
      <c r="D243" s="88">
        <f t="shared" ca="1" si="30"/>
        <v>50910</v>
      </c>
      <c r="E243" s="88">
        <f t="shared" ca="1" si="36"/>
        <v>578090</v>
      </c>
      <c r="F243" s="88">
        <f t="shared" ca="1" si="37"/>
        <v>581090</v>
      </c>
      <c r="G243" s="88">
        <f t="shared" si="31"/>
        <v>200000</v>
      </c>
      <c r="H243" t="str">
        <f t="shared" ca="1" si="32"/>
        <v/>
      </c>
      <c r="J243" s="88">
        <f>月額表!B242</f>
        <v>629000</v>
      </c>
      <c r="K243" s="88">
        <f>月額表!C242</f>
        <v>632000</v>
      </c>
      <c r="L243">
        <f>月額表!L242</f>
        <v>210100</v>
      </c>
      <c r="M243">
        <f t="shared" si="33"/>
        <v>418900</v>
      </c>
      <c r="N243">
        <f t="shared" si="34"/>
        <v>421900</v>
      </c>
      <c r="O243" s="88">
        <f t="shared" si="29"/>
        <v>200000</v>
      </c>
      <c r="P243" t="str">
        <f t="shared" si="35"/>
        <v/>
      </c>
    </row>
    <row r="244" spans="2:16">
      <c r="B244" s="88">
        <f>月額表!B243</f>
        <v>0</v>
      </c>
      <c r="C244" s="88">
        <f>月額表!C243</f>
        <v>0</v>
      </c>
      <c r="D244" s="88">
        <f t="shared" ca="1" si="30"/>
        <v>0</v>
      </c>
      <c r="E244" s="88">
        <f t="shared" ca="1" si="36"/>
        <v>0</v>
      </c>
      <c r="F244" s="88">
        <f t="shared" ca="1" si="37"/>
        <v>0</v>
      </c>
      <c r="G244" s="88">
        <f t="shared" si="31"/>
        <v>200000</v>
      </c>
      <c r="H244" t="str">
        <f t="shared" ca="1" si="32"/>
        <v/>
      </c>
      <c r="J244" s="88">
        <f>月額表!B243</f>
        <v>0</v>
      </c>
      <c r="K244" s="88">
        <f>月額表!C243</f>
        <v>0</v>
      </c>
      <c r="L244">
        <f>月額表!L243</f>
        <v>0</v>
      </c>
      <c r="M244">
        <f t="shared" si="33"/>
        <v>0</v>
      </c>
      <c r="N244">
        <f t="shared" si="34"/>
        <v>0</v>
      </c>
      <c r="O244" s="88">
        <f t="shared" si="29"/>
        <v>200000</v>
      </c>
      <c r="P244" t="str">
        <f t="shared" si="35"/>
        <v/>
      </c>
    </row>
    <row r="245" spans="2:16">
      <c r="B245" s="88">
        <f>月額表!B244</f>
        <v>632000</v>
      </c>
      <c r="C245" s="88">
        <f>月額表!C244</f>
        <v>635000</v>
      </c>
      <c r="D245" s="88">
        <f t="shared" ca="1" si="30"/>
        <v>51460</v>
      </c>
      <c r="E245" s="88">
        <f t="shared" ca="1" si="36"/>
        <v>580540</v>
      </c>
      <c r="F245" s="88">
        <f t="shared" ca="1" si="37"/>
        <v>583540</v>
      </c>
      <c r="G245" s="88">
        <f t="shared" si="31"/>
        <v>200000</v>
      </c>
      <c r="H245" t="str">
        <f t="shared" ca="1" si="32"/>
        <v/>
      </c>
      <c r="J245" s="88">
        <f>月額表!B244</f>
        <v>632000</v>
      </c>
      <c r="K245" s="88">
        <f>月額表!C244</f>
        <v>635000</v>
      </c>
      <c r="L245">
        <f>月額表!L244</f>
        <v>211700</v>
      </c>
      <c r="M245">
        <f t="shared" si="33"/>
        <v>420300</v>
      </c>
      <c r="N245">
        <f t="shared" si="34"/>
        <v>423300</v>
      </c>
      <c r="O245" s="88">
        <f t="shared" si="29"/>
        <v>200000</v>
      </c>
      <c r="P245" t="str">
        <f t="shared" si="35"/>
        <v/>
      </c>
    </row>
    <row r="246" spans="2:16">
      <c r="B246" s="88">
        <f>月額表!B245</f>
        <v>635000</v>
      </c>
      <c r="C246" s="88">
        <f>月額表!C245</f>
        <v>638000</v>
      </c>
      <c r="D246" s="88">
        <f t="shared" ca="1" si="30"/>
        <v>52010</v>
      </c>
      <c r="E246" s="88">
        <f t="shared" ca="1" si="36"/>
        <v>582990</v>
      </c>
      <c r="F246" s="88">
        <f t="shared" ca="1" si="37"/>
        <v>585990</v>
      </c>
      <c r="G246" s="88">
        <f t="shared" si="31"/>
        <v>200000</v>
      </c>
      <c r="H246" t="str">
        <f t="shared" ca="1" si="32"/>
        <v/>
      </c>
      <c r="J246" s="88">
        <f>月額表!B245</f>
        <v>635000</v>
      </c>
      <c r="K246" s="88">
        <f>月額表!C245</f>
        <v>638000</v>
      </c>
      <c r="L246">
        <f>月額表!L245</f>
        <v>213100</v>
      </c>
      <c r="M246">
        <f t="shared" si="33"/>
        <v>421900</v>
      </c>
      <c r="N246">
        <f t="shared" si="34"/>
        <v>424900</v>
      </c>
      <c r="O246" s="88">
        <f t="shared" si="29"/>
        <v>200000</v>
      </c>
      <c r="P246" t="str">
        <f t="shared" si="35"/>
        <v/>
      </c>
    </row>
    <row r="247" spans="2:16">
      <c r="B247" s="88">
        <f>月額表!B246</f>
        <v>638000</v>
      </c>
      <c r="C247" s="88">
        <f>月額表!C246</f>
        <v>641000</v>
      </c>
      <c r="D247" s="88">
        <f t="shared" ca="1" si="30"/>
        <v>52560</v>
      </c>
      <c r="E247" s="88">
        <f t="shared" ca="1" si="36"/>
        <v>585440</v>
      </c>
      <c r="F247" s="88">
        <f t="shared" ca="1" si="37"/>
        <v>588440</v>
      </c>
      <c r="G247" s="88">
        <f t="shared" si="31"/>
        <v>200000</v>
      </c>
      <c r="H247" t="str">
        <f t="shared" ca="1" si="32"/>
        <v/>
      </c>
      <c r="J247" s="88">
        <f>月額表!B246</f>
        <v>638000</v>
      </c>
      <c r="K247" s="88">
        <f>月額表!C246</f>
        <v>641000</v>
      </c>
      <c r="L247">
        <f>月額表!L246</f>
        <v>214600</v>
      </c>
      <c r="M247">
        <f t="shared" si="33"/>
        <v>423400</v>
      </c>
      <c r="N247">
        <f t="shared" si="34"/>
        <v>426400</v>
      </c>
      <c r="O247" s="88">
        <f t="shared" si="29"/>
        <v>200000</v>
      </c>
      <c r="P247" t="str">
        <f t="shared" si="35"/>
        <v/>
      </c>
    </row>
    <row r="248" spans="2:16">
      <c r="B248" s="88">
        <f>月額表!B247</f>
        <v>641000</v>
      </c>
      <c r="C248" s="88">
        <f>月額表!C247</f>
        <v>644000</v>
      </c>
      <c r="D248" s="88">
        <f t="shared" ca="1" si="30"/>
        <v>53110</v>
      </c>
      <c r="E248" s="88">
        <f t="shared" ca="1" si="36"/>
        <v>587890</v>
      </c>
      <c r="F248" s="88">
        <f t="shared" ca="1" si="37"/>
        <v>590890</v>
      </c>
      <c r="G248" s="88">
        <f t="shared" si="31"/>
        <v>200000</v>
      </c>
      <c r="H248" t="str">
        <f t="shared" ca="1" si="32"/>
        <v/>
      </c>
      <c r="J248" s="88">
        <f>月額表!B247</f>
        <v>641000</v>
      </c>
      <c r="K248" s="88">
        <f>月額表!C247</f>
        <v>644000</v>
      </c>
      <c r="L248">
        <f>月額表!L247</f>
        <v>215900</v>
      </c>
      <c r="M248">
        <f t="shared" si="33"/>
        <v>425100</v>
      </c>
      <c r="N248">
        <f t="shared" si="34"/>
        <v>428100</v>
      </c>
      <c r="O248" s="88">
        <f t="shared" si="29"/>
        <v>200000</v>
      </c>
      <c r="P248" t="str">
        <f t="shared" si="35"/>
        <v/>
      </c>
    </row>
    <row r="249" spans="2:16">
      <c r="B249" s="88">
        <f>月額表!B248</f>
        <v>644000</v>
      </c>
      <c r="C249" s="88">
        <f>月額表!C248</f>
        <v>647000</v>
      </c>
      <c r="D249" s="88">
        <f t="shared" ca="1" si="30"/>
        <v>53660</v>
      </c>
      <c r="E249" s="88">
        <f t="shared" ca="1" si="36"/>
        <v>590340</v>
      </c>
      <c r="F249" s="88">
        <f t="shared" ca="1" si="37"/>
        <v>593340</v>
      </c>
      <c r="G249" s="88">
        <f t="shared" si="31"/>
        <v>200000</v>
      </c>
      <c r="H249" t="str">
        <f t="shared" ca="1" si="32"/>
        <v/>
      </c>
      <c r="J249" s="88">
        <f>月額表!B248</f>
        <v>644000</v>
      </c>
      <c r="K249" s="88">
        <f>月額表!C248</f>
        <v>647000</v>
      </c>
      <c r="L249">
        <f>月額表!L248</f>
        <v>217000</v>
      </c>
      <c r="M249">
        <f t="shared" si="33"/>
        <v>427000</v>
      </c>
      <c r="N249">
        <f t="shared" si="34"/>
        <v>430000</v>
      </c>
      <c r="O249" s="88">
        <f t="shared" si="29"/>
        <v>200000</v>
      </c>
      <c r="P249" t="str">
        <f t="shared" si="35"/>
        <v/>
      </c>
    </row>
    <row r="250" spans="2:16">
      <c r="B250" s="88">
        <f>月額表!B249</f>
        <v>0</v>
      </c>
      <c r="C250" s="88">
        <f>月額表!C249</f>
        <v>0</v>
      </c>
      <c r="D250" s="88">
        <f t="shared" ca="1" si="30"/>
        <v>0</v>
      </c>
      <c r="E250" s="88">
        <f t="shared" ca="1" si="36"/>
        <v>0</v>
      </c>
      <c r="F250" s="88">
        <f t="shared" ca="1" si="37"/>
        <v>0</v>
      </c>
      <c r="G250" s="88">
        <f t="shared" si="31"/>
        <v>200000</v>
      </c>
      <c r="H250" t="str">
        <f t="shared" ca="1" si="32"/>
        <v/>
      </c>
      <c r="J250" s="88">
        <f>月額表!B249</f>
        <v>0</v>
      </c>
      <c r="K250" s="88">
        <f>月額表!C249</f>
        <v>0</v>
      </c>
      <c r="L250">
        <f>月額表!L249</f>
        <v>0</v>
      </c>
      <c r="M250">
        <f t="shared" si="33"/>
        <v>0</v>
      </c>
      <c r="N250">
        <f t="shared" si="34"/>
        <v>0</v>
      </c>
      <c r="O250" s="88">
        <f t="shared" si="29"/>
        <v>200000</v>
      </c>
      <c r="P250" t="str">
        <f t="shared" si="35"/>
        <v/>
      </c>
    </row>
    <row r="251" spans="2:16">
      <c r="B251" s="88">
        <f>月額表!B250</f>
        <v>647000</v>
      </c>
      <c r="C251" s="88">
        <f>月額表!C250</f>
        <v>650000</v>
      </c>
      <c r="D251" s="88">
        <f t="shared" ca="1" si="30"/>
        <v>54220</v>
      </c>
      <c r="E251" s="88">
        <f t="shared" ca="1" si="36"/>
        <v>592780</v>
      </c>
      <c r="F251" s="88">
        <f t="shared" ca="1" si="37"/>
        <v>595780</v>
      </c>
      <c r="G251" s="88">
        <f t="shared" si="31"/>
        <v>200000</v>
      </c>
      <c r="H251" t="str">
        <f t="shared" ca="1" si="32"/>
        <v/>
      </c>
      <c r="J251" s="88">
        <f>月額表!B250</f>
        <v>647000</v>
      </c>
      <c r="K251" s="88">
        <f>月額表!C250</f>
        <v>650000</v>
      </c>
      <c r="L251">
        <f>月額表!L250</f>
        <v>218000</v>
      </c>
      <c r="M251">
        <f t="shared" si="33"/>
        <v>429000</v>
      </c>
      <c r="N251">
        <f t="shared" si="34"/>
        <v>432000</v>
      </c>
      <c r="O251" s="88">
        <f t="shared" si="29"/>
        <v>200000</v>
      </c>
      <c r="P251" t="str">
        <f t="shared" si="35"/>
        <v/>
      </c>
    </row>
    <row r="252" spans="2:16">
      <c r="B252" s="88">
        <f>月額表!B251</f>
        <v>650000</v>
      </c>
      <c r="C252" s="88">
        <f>月額表!C251</f>
        <v>653000</v>
      </c>
      <c r="D252" s="88">
        <f t="shared" ca="1" si="30"/>
        <v>54770</v>
      </c>
      <c r="E252" s="88">
        <f t="shared" ca="1" si="36"/>
        <v>595230</v>
      </c>
      <c r="F252" s="88">
        <f t="shared" ca="1" si="37"/>
        <v>598230</v>
      </c>
      <c r="G252" s="88">
        <f t="shared" si="31"/>
        <v>200000</v>
      </c>
      <c r="H252" t="str">
        <f t="shared" ca="1" si="32"/>
        <v/>
      </c>
      <c r="J252" s="88">
        <f>月額表!B251</f>
        <v>650000</v>
      </c>
      <c r="K252" s="88">
        <f>月額表!C251</f>
        <v>653000</v>
      </c>
      <c r="L252">
        <f>月額表!L251</f>
        <v>219000</v>
      </c>
      <c r="M252">
        <f t="shared" si="33"/>
        <v>431000</v>
      </c>
      <c r="N252">
        <f t="shared" si="34"/>
        <v>434000</v>
      </c>
      <c r="O252" s="88">
        <f t="shared" si="29"/>
        <v>200000</v>
      </c>
      <c r="P252" t="str">
        <f t="shared" si="35"/>
        <v/>
      </c>
    </row>
    <row r="253" spans="2:16">
      <c r="B253" s="88">
        <f>月額表!B252</f>
        <v>653000</v>
      </c>
      <c r="C253" s="88">
        <f>月額表!C252</f>
        <v>656000</v>
      </c>
      <c r="D253" s="88">
        <f t="shared" ca="1" si="30"/>
        <v>55320</v>
      </c>
      <c r="E253" s="88">
        <f t="shared" ca="1" si="36"/>
        <v>597680</v>
      </c>
      <c r="F253" s="88">
        <f t="shared" ca="1" si="37"/>
        <v>600680</v>
      </c>
      <c r="G253" s="88">
        <f t="shared" si="31"/>
        <v>200000</v>
      </c>
      <c r="H253" t="str">
        <f t="shared" ca="1" si="32"/>
        <v/>
      </c>
      <c r="J253" s="88">
        <f>月額表!B252</f>
        <v>653000</v>
      </c>
      <c r="K253" s="88">
        <f>月額表!C252</f>
        <v>656000</v>
      </c>
      <c r="L253">
        <f>月額表!L252</f>
        <v>220000</v>
      </c>
      <c r="M253">
        <f t="shared" si="33"/>
        <v>433000</v>
      </c>
      <c r="N253">
        <f t="shared" si="34"/>
        <v>436000</v>
      </c>
      <c r="O253" s="88">
        <f t="shared" si="29"/>
        <v>200000</v>
      </c>
      <c r="P253" t="str">
        <f t="shared" si="35"/>
        <v/>
      </c>
    </row>
    <row r="254" spans="2:16">
      <c r="B254" s="88">
        <f>月額表!B253</f>
        <v>656000</v>
      </c>
      <c r="C254" s="88">
        <f>月額表!C253</f>
        <v>659000</v>
      </c>
      <c r="D254" s="88">
        <f t="shared" ca="1" si="30"/>
        <v>55870</v>
      </c>
      <c r="E254" s="88">
        <f t="shared" ca="1" si="36"/>
        <v>600130</v>
      </c>
      <c r="F254" s="88">
        <f t="shared" ca="1" si="37"/>
        <v>603130</v>
      </c>
      <c r="G254" s="88">
        <f t="shared" si="31"/>
        <v>200000</v>
      </c>
      <c r="H254" t="str">
        <f t="shared" ca="1" si="32"/>
        <v/>
      </c>
      <c r="J254" s="88">
        <f>月額表!B253</f>
        <v>656000</v>
      </c>
      <c r="K254" s="88">
        <f>月額表!C253</f>
        <v>659000</v>
      </c>
      <c r="L254">
        <f>月額表!L253</f>
        <v>221000</v>
      </c>
      <c r="M254">
        <f t="shared" si="33"/>
        <v>435000</v>
      </c>
      <c r="N254">
        <f t="shared" si="34"/>
        <v>438000</v>
      </c>
      <c r="O254" s="88">
        <f t="shared" si="29"/>
        <v>200000</v>
      </c>
      <c r="P254" t="str">
        <f t="shared" si="35"/>
        <v/>
      </c>
    </row>
    <row r="255" spans="2:16">
      <c r="B255" s="88">
        <f>月額表!B254</f>
        <v>659000</v>
      </c>
      <c r="C255" s="88">
        <f>月額表!C254</f>
        <v>662000</v>
      </c>
      <c r="D255" s="88">
        <f t="shared" ca="1" si="30"/>
        <v>56420</v>
      </c>
      <c r="E255" s="88">
        <f t="shared" ca="1" si="36"/>
        <v>602580</v>
      </c>
      <c r="F255" s="88">
        <f t="shared" ca="1" si="37"/>
        <v>605580</v>
      </c>
      <c r="G255" s="88">
        <f t="shared" si="31"/>
        <v>200000</v>
      </c>
      <c r="H255" t="str">
        <f t="shared" ca="1" si="32"/>
        <v/>
      </c>
      <c r="J255" s="88">
        <f>月額表!B254</f>
        <v>659000</v>
      </c>
      <c r="K255" s="88">
        <f>月額表!C254</f>
        <v>662000</v>
      </c>
      <c r="L255">
        <f>月額表!L254</f>
        <v>222100</v>
      </c>
      <c r="M255">
        <f t="shared" si="33"/>
        <v>436900</v>
      </c>
      <c r="N255">
        <f t="shared" si="34"/>
        <v>439900</v>
      </c>
      <c r="O255" s="88">
        <f t="shared" si="29"/>
        <v>200000</v>
      </c>
      <c r="P255" t="str">
        <f t="shared" si="35"/>
        <v/>
      </c>
    </row>
    <row r="256" spans="2:16">
      <c r="B256" s="88">
        <f>月額表!B255</f>
        <v>0</v>
      </c>
      <c r="C256" s="88">
        <f>月額表!C255</f>
        <v>0</v>
      </c>
      <c r="D256" s="88">
        <f t="shared" ca="1" si="30"/>
        <v>0</v>
      </c>
      <c r="E256" s="88">
        <f t="shared" ca="1" si="36"/>
        <v>0</v>
      </c>
      <c r="F256" s="88">
        <f t="shared" ca="1" si="37"/>
        <v>0</v>
      </c>
      <c r="G256" s="88">
        <f t="shared" si="31"/>
        <v>200000</v>
      </c>
      <c r="H256" t="str">
        <f t="shared" ca="1" si="32"/>
        <v/>
      </c>
      <c r="J256" s="88">
        <f>月額表!B255</f>
        <v>0</v>
      </c>
      <c r="K256" s="88">
        <f>月額表!C255</f>
        <v>0</v>
      </c>
      <c r="L256">
        <f>月額表!L255</f>
        <v>0</v>
      </c>
      <c r="M256">
        <f t="shared" si="33"/>
        <v>0</v>
      </c>
      <c r="N256">
        <f t="shared" si="34"/>
        <v>0</v>
      </c>
      <c r="O256" s="88">
        <f t="shared" si="29"/>
        <v>200000</v>
      </c>
      <c r="P256" t="str">
        <f t="shared" si="35"/>
        <v/>
      </c>
    </row>
    <row r="257" spans="2:16">
      <c r="B257" s="88">
        <f>月額表!B256</f>
        <v>662000</v>
      </c>
      <c r="C257" s="88">
        <f>月額表!C256</f>
        <v>665000</v>
      </c>
      <c r="D257" s="88">
        <f t="shared" ca="1" si="30"/>
        <v>56970</v>
      </c>
      <c r="E257" s="88">
        <f t="shared" ca="1" si="36"/>
        <v>605030</v>
      </c>
      <c r="F257" s="88">
        <f t="shared" ca="1" si="37"/>
        <v>608030</v>
      </c>
      <c r="G257" s="88">
        <f t="shared" si="31"/>
        <v>200000</v>
      </c>
      <c r="H257" t="str">
        <f t="shared" ca="1" si="32"/>
        <v/>
      </c>
      <c r="J257" s="88">
        <f>月額表!B256</f>
        <v>662000</v>
      </c>
      <c r="K257" s="88">
        <f>月額表!C256</f>
        <v>665000</v>
      </c>
      <c r="L257">
        <f>月額表!L256</f>
        <v>223100</v>
      </c>
      <c r="M257">
        <f t="shared" si="33"/>
        <v>438900</v>
      </c>
      <c r="N257">
        <f t="shared" si="34"/>
        <v>441900</v>
      </c>
      <c r="O257" s="88">
        <f t="shared" si="29"/>
        <v>200000</v>
      </c>
      <c r="P257" t="str">
        <f t="shared" si="35"/>
        <v/>
      </c>
    </row>
    <row r="258" spans="2:16">
      <c r="B258" s="88">
        <f>月額表!B257</f>
        <v>665000</v>
      </c>
      <c r="C258" s="88">
        <f>月額表!C257</f>
        <v>668000</v>
      </c>
      <c r="D258" s="88">
        <f t="shared" ca="1" si="30"/>
        <v>57520</v>
      </c>
      <c r="E258" s="88">
        <f t="shared" ca="1" si="36"/>
        <v>607480</v>
      </c>
      <c r="F258" s="88">
        <f t="shared" ca="1" si="37"/>
        <v>610480</v>
      </c>
      <c r="G258" s="88">
        <f t="shared" si="31"/>
        <v>200000</v>
      </c>
      <c r="H258" t="str">
        <f t="shared" ca="1" si="32"/>
        <v/>
      </c>
      <c r="J258" s="88">
        <f>月額表!B257</f>
        <v>665000</v>
      </c>
      <c r="K258" s="88">
        <f>月額表!C257</f>
        <v>668000</v>
      </c>
      <c r="L258">
        <f>月額表!L257</f>
        <v>224100</v>
      </c>
      <c r="M258">
        <f t="shared" si="33"/>
        <v>440900</v>
      </c>
      <c r="N258">
        <f t="shared" si="34"/>
        <v>443900</v>
      </c>
      <c r="O258" s="88">
        <f t="shared" si="29"/>
        <v>200000</v>
      </c>
      <c r="P258" t="str">
        <f t="shared" si="35"/>
        <v/>
      </c>
    </row>
    <row r="259" spans="2:16">
      <c r="B259" s="88">
        <f>月額表!B258</f>
        <v>668000</v>
      </c>
      <c r="C259" s="88">
        <f>月額表!C258</f>
        <v>671000</v>
      </c>
      <c r="D259" s="88">
        <f t="shared" ca="1" si="30"/>
        <v>58070</v>
      </c>
      <c r="E259" s="88">
        <f t="shared" ca="1" si="36"/>
        <v>609930</v>
      </c>
      <c r="F259" s="88">
        <f t="shared" ca="1" si="37"/>
        <v>612930</v>
      </c>
      <c r="G259" s="88">
        <f t="shared" si="31"/>
        <v>200000</v>
      </c>
      <c r="H259" t="str">
        <f t="shared" ca="1" si="32"/>
        <v/>
      </c>
      <c r="J259" s="88">
        <f>月額表!B258</f>
        <v>668000</v>
      </c>
      <c r="K259" s="88">
        <f>月額表!C258</f>
        <v>671000</v>
      </c>
      <c r="L259">
        <f>月額表!L258</f>
        <v>225000</v>
      </c>
      <c r="M259">
        <f t="shared" si="33"/>
        <v>443000</v>
      </c>
      <c r="N259">
        <f t="shared" si="34"/>
        <v>446000</v>
      </c>
      <c r="O259" s="88">
        <f t="shared" si="29"/>
        <v>200000</v>
      </c>
      <c r="P259" t="str">
        <f t="shared" si="35"/>
        <v/>
      </c>
    </row>
    <row r="260" spans="2:16">
      <c r="B260" s="88">
        <f>月額表!B259</f>
        <v>671000</v>
      </c>
      <c r="C260" s="88">
        <f>月額表!C259</f>
        <v>674000</v>
      </c>
      <c r="D260" s="88">
        <f t="shared" ca="1" si="30"/>
        <v>58630</v>
      </c>
      <c r="E260" s="88">
        <f t="shared" ca="1" si="36"/>
        <v>612370</v>
      </c>
      <c r="F260" s="88">
        <f t="shared" ca="1" si="37"/>
        <v>615370</v>
      </c>
      <c r="G260" s="88">
        <f t="shared" si="31"/>
        <v>200000</v>
      </c>
      <c r="H260" t="str">
        <f t="shared" ca="1" si="32"/>
        <v/>
      </c>
      <c r="J260" s="88">
        <f>月額表!B259</f>
        <v>671000</v>
      </c>
      <c r="K260" s="88">
        <f>月額表!C259</f>
        <v>674000</v>
      </c>
      <c r="L260">
        <f>月額表!L259</f>
        <v>226000</v>
      </c>
      <c r="M260">
        <f t="shared" si="33"/>
        <v>445000</v>
      </c>
      <c r="N260">
        <f t="shared" si="34"/>
        <v>448000</v>
      </c>
      <c r="O260" s="88">
        <f t="shared" si="29"/>
        <v>200000</v>
      </c>
      <c r="P260" t="str">
        <f t="shared" si="35"/>
        <v/>
      </c>
    </row>
    <row r="261" spans="2:16">
      <c r="B261" s="88">
        <f>月額表!B260</f>
        <v>674000</v>
      </c>
      <c r="C261" s="88">
        <f>月額表!C260</f>
        <v>677000</v>
      </c>
      <c r="D261" s="88">
        <f t="shared" ca="1" si="30"/>
        <v>59180</v>
      </c>
      <c r="E261" s="88">
        <f t="shared" ca="1" si="36"/>
        <v>614820</v>
      </c>
      <c r="F261" s="88">
        <f t="shared" ca="1" si="37"/>
        <v>617820</v>
      </c>
      <c r="G261" s="88">
        <f t="shared" si="31"/>
        <v>200000</v>
      </c>
      <c r="H261" t="str">
        <f t="shared" ca="1" si="32"/>
        <v/>
      </c>
      <c r="J261" s="88">
        <f>月額表!B260</f>
        <v>674000</v>
      </c>
      <c r="K261" s="88">
        <f>月額表!C260</f>
        <v>677000</v>
      </c>
      <c r="L261">
        <f>月額表!L260</f>
        <v>227100</v>
      </c>
      <c r="M261">
        <f t="shared" si="33"/>
        <v>446900</v>
      </c>
      <c r="N261">
        <f t="shared" si="34"/>
        <v>449900</v>
      </c>
      <c r="O261" s="88">
        <f t="shared" si="29"/>
        <v>200000</v>
      </c>
      <c r="P261" t="str">
        <f t="shared" si="35"/>
        <v/>
      </c>
    </row>
    <row r="262" spans="2:16">
      <c r="B262" s="88">
        <f>月額表!B261</f>
        <v>0</v>
      </c>
      <c r="C262" s="88">
        <f>月額表!C261</f>
        <v>0</v>
      </c>
      <c r="D262" s="88">
        <f t="shared" ca="1" si="30"/>
        <v>0</v>
      </c>
      <c r="E262" s="88">
        <f t="shared" ca="1" si="36"/>
        <v>0</v>
      </c>
      <c r="F262" s="88">
        <f t="shared" ca="1" si="37"/>
        <v>0</v>
      </c>
      <c r="G262" s="88">
        <f t="shared" si="31"/>
        <v>200000</v>
      </c>
      <c r="H262" t="str">
        <f t="shared" ca="1" si="32"/>
        <v/>
      </c>
      <c r="J262" s="88">
        <f>月額表!B261</f>
        <v>0</v>
      </c>
      <c r="K262" s="88">
        <f>月額表!C261</f>
        <v>0</v>
      </c>
      <c r="L262">
        <f>月額表!L261</f>
        <v>0</v>
      </c>
      <c r="M262">
        <f t="shared" si="33"/>
        <v>0</v>
      </c>
      <c r="N262">
        <f t="shared" si="34"/>
        <v>0</v>
      </c>
      <c r="O262" s="88">
        <f t="shared" si="29"/>
        <v>200000</v>
      </c>
      <c r="P262" t="str">
        <f t="shared" si="35"/>
        <v/>
      </c>
    </row>
    <row r="263" spans="2:16">
      <c r="B263" s="88">
        <f>月額表!B262</f>
        <v>677000</v>
      </c>
      <c r="C263" s="88">
        <f>月額表!C262</f>
        <v>680000</v>
      </c>
      <c r="D263" s="88">
        <f t="shared" ca="1" si="30"/>
        <v>59730</v>
      </c>
      <c r="E263" s="88">
        <f t="shared" ca="1" si="36"/>
        <v>617270</v>
      </c>
      <c r="F263" s="88">
        <f t="shared" ca="1" si="37"/>
        <v>620270</v>
      </c>
      <c r="G263" s="88">
        <f t="shared" si="31"/>
        <v>200000</v>
      </c>
      <c r="H263" t="str">
        <f t="shared" ca="1" si="32"/>
        <v/>
      </c>
      <c r="J263" s="88">
        <f>月額表!B262</f>
        <v>677000</v>
      </c>
      <c r="K263" s="88">
        <f>月額表!C262</f>
        <v>680000</v>
      </c>
      <c r="L263">
        <f>月額表!L262</f>
        <v>228100</v>
      </c>
      <c r="M263">
        <f t="shared" si="33"/>
        <v>448900</v>
      </c>
      <c r="N263">
        <f t="shared" si="34"/>
        <v>451900</v>
      </c>
      <c r="O263" s="88">
        <f t="shared" si="29"/>
        <v>200000</v>
      </c>
      <c r="P263" t="str">
        <f t="shared" si="35"/>
        <v/>
      </c>
    </row>
    <row r="264" spans="2:16">
      <c r="B264" s="88">
        <f>月額表!B263</f>
        <v>680000</v>
      </c>
      <c r="C264" s="88">
        <f>月額表!C263</f>
        <v>683000</v>
      </c>
      <c r="D264" s="88">
        <f t="shared" ca="1" si="30"/>
        <v>60280</v>
      </c>
      <c r="E264" s="88">
        <f t="shared" ca="1" si="36"/>
        <v>619720</v>
      </c>
      <c r="F264" s="88">
        <f t="shared" ca="1" si="37"/>
        <v>622720</v>
      </c>
      <c r="G264" s="88">
        <f t="shared" si="31"/>
        <v>200000</v>
      </c>
      <c r="H264" t="str">
        <f t="shared" ca="1" si="32"/>
        <v/>
      </c>
      <c r="J264" s="88">
        <f>月額表!B263</f>
        <v>680000</v>
      </c>
      <c r="K264" s="88">
        <f>月額表!C263</f>
        <v>683000</v>
      </c>
      <c r="L264">
        <f>月額表!L263</f>
        <v>229100</v>
      </c>
      <c r="M264">
        <f t="shared" si="33"/>
        <v>450900</v>
      </c>
      <c r="N264">
        <f t="shared" si="34"/>
        <v>453900</v>
      </c>
      <c r="O264" s="88">
        <f t="shared" si="29"/>
        <v>200000</v>
      </c>
      <c r="P264" t="str">
        <f t="shared" si="35"/>
        <v/>
      </c>
    </row>
    <row r="265" spans="2:16">
      <c r="B265" s="88">
        <f>月額表!B264</f>
        <v>683000</v>
      </c>
      <c r="C265" s="88">
        <f>月額表!C264</f>
        <v>686000</v>
      </c>
      <c r="D265" s="88">
        <f t="shared" ca="1" si="30"/>
        <v>60830</v>
      </c>
      <c r="E265" s="88">
        <f t="shared" ca="1" si="36"/>
        <v>622170</v>
      </c>
      <c r="F265" s="88">
        <f t="shared" ca="1" si="37"/>
        <v>625170</v>
      </c>
      <c r="G265" s="88">
        <f t="shared" si="31"/>
        <v>200000</v>
      </c>
      <c r="H265" t="str">
        <f t="shared" ca="1" si="32"/>
        <v/>
      </c>
      <c r="J265" s="88">
        <f>月額表!B264</f>
        <v>683000</v>
      </c>
      <c r="K265" s="88">
        <f>月額表!C264</f>
        <v>686000</v>
      </c>
      <c r="L265">
        <f>月額表!L264</f>
        <v>230100</v>
      </c>
      <c r="M265">
        <f t="shared" si="33"/>
        <v>452900</v>
      </c>
      <c r="N265">
        <f t="shared" si="34"/>
        <v>455900</v>
      </c>
      <c r="O265" s="88">
        <f t="shared" si="29"/>
        <v>200000</v>
      </c>
      <c r="P265" t="str">
        <f t="shared" si="35"/>
        <v/>
      </c>
    </row>
    <row r="266" spans="2:16">
      <c r="B266" s="88">
        <f>月額表!B265</f>
        <v>686000</v>
      </c>
      <c r="C266" s="88">
        <f>月額表!C265</f>
        <v>689000</v>
      </c>
      <c r="D266" s="88">
        <f t="shared" ca="1" si="30"/>
        <v>61380</v>
      </c>
      <c r="E266" s="88">
        <f t="shared" ca="1" si="36"/>
        <v>624620</v>
      </c>
      <c r="F266" s="88">
        <f t="shared" ca="1" si="37"/>
        <v>627620</v>
      </c>
      <c r="G266" s="88">
        <f t="shared" si="31"/>
        <v>200000</v>
      </c>
      <c r="H266" t="str">
        <f t="shared" ca="1" si="32"/>
        <v/>
      </c>
      <c r="J266" s="88">
        <f>月額表!B265</f>
        <v>686000</v>
      </c>
      <c r="K266" s="88">
        <f>月額表!C265</f>
        <v>689000</v>
      </c>
      <c r="L266">
        <f>月額表!L265</f>
        <v>231500</v>
      </c>
      <c r="M266">
        <f t="shared" si="33"/>
        <v>454500</v>
      </c>
      <c r="N266">
        <f t="shared" si="34"/>
        <v>457500</v>
      </c>
      <c r="O266" s="88">
        <f t="shared" si="29"/>
        <v>200000</v>
      </c>
      <c r="P266" t="str">
        <f t="shared" si="35"/>
        <v/>
      </c>
    </row>
    <row r="267" spans="2:16">
      <c r="B267" s="88">
        <f>月額表!B266</f>
        <v>689000</v>
      </c>
      <c r="C267" s="88">
        <f>月額表!C266</f>
        <v>692000</v>
      </c>
      <c r="D267" s="88">
        <f t="shared" ca="1" si="30"/>
        <v>61930</v>
      </c>
      <c r="E267" s="88">
        <f t="shared" ca="1" si="36"/>
        <v>627070</v>
      </c>
      <c r="F267" s="88">
        <f t="shared" ca="1" si="37"/>
        <v>630070</v>
      </c>
      <c r="G267" s="88">
        <f t="shared" si="31"/>
        <v>200000</v>
      </c>
      <c r="H267" t="str">
        <f t="shared" ca="1" si="32"/>
        <v/>
      </c>
      <c r="J267" s="88">
        <f>月額表!B266</f>
        <v>689000</v>
      </c>
      <c r="K267" s="88">
        <f>月額表!C266</f>
        <v>692000</v>
      </c>
      <c r="L267">
        <f>月額表!L266</f>
        <v>233000</v>
      </c>
      <c r="M267">
        <f t="shared" si="33"/>
        <v>456000</v>
      </c>
      <c r="N267">
        <f t="shared" si="34"/>
        <v>459000</v>
      </c>
      <c r="O267" s="88">
        <f t="shared" ref="O267:O290" si="38">$K$6</f>
        <v>200000</v>
      </c>
      <c r="P267" t="str">
        <f t="shared" si="35"/>
        <v/>
      </c>
    </row>
    <row r="268" spans="2:16">
      <c r="B268" s="88">
        <f>月額表!B267</f>
        <v>0</v>
      </c>
      <c r="C268" s="88">
        <f>月額表!C267</f>
        <v>0</v>
      </c>
      <c r="D268" s="88">
        <f t="shared" ref="D268:D290" ca="1" si="39">INDIRECT("月額表!"&amp;CHAR(68+$C$7)&amp;TEXT(ROW()-1,"0"))</f>
        <v>0</v>
      </c>
      <c r="E268" s="88">
        <f t="shared" ca="1" si="36"/>
        <v>0</v>
      </c>
      <c r="F268" s="88">
        <f t="shared" ca="1" si="37"/>
        <v>0</v>
      </c>
      <c r="G268" s="88">
        <f t="shared" ref="G268:G290" si="40">$C$6</f>
        <v>200000</v>
      </c>
      <c r="H268" t="str">
        <f t="shared" ref="H268:H290" ca="1" si="41">IF(AND(G268&gt;=E268,G268&lt;F268),"〇","")</f>
        <v/>
      </c>
      <c r="J268" s="88">
        <f>月額表!B267</f>
        <v>0</v>
      </c>
      <c r="K268" s="88">
        <f>月額表!C267</f>
        <v>0</v>
      </c>
      <c r="L268">
        <f>月額表!L267</f>
        <v>0</v>
      </c>
      <c r="M268">
        <f t="shared" ref="M268:M290" si="42">J268-L268</f>
        <v>0</v>
      </c>
      <c r="N268">
        <f t="shared" ref="N268:N290" si="43">K268-L268</f>
        <v>0</v>
      </c>
      <c r="O268" s="88">
        <f t="shared" si="38"/>
        <v>200000</v>
      </c>
      <c r="P268" t="str">
        <f t="shared" ref="P268:P290" si="44">IF(AND(O268&gt;=M268,O268&lt;N268),"〇","")</f>
        <v/>
      </c>
    </row>
    <row r="269" spans="2:16">
      <c r="B269" s="88">
        <f>月額表!B268</f>
        <v>692000</v>
      </c>
      <c r="C269" s="88">
        <f>月額表!C268</f>
        <v>695000</v>
      </c>
      <c r="D269" s="88">
        <f t="shared" ca="1" si="39"/>
        <v>62490</v>
      </c>
      <c r="E269" s="88">
        <f t="shared" ca="1" si="36"/>
        <v>629510</v>
      </c>
      <c r="F269" s="88">
        <f t="shared" ca="1" si="37"/>
        <v>632510</v>
      </c>
      <c r="G269" s="88">
        <f t="shared" si="40"/>
        <v>200000</v>
      </c>
      <c r="H269" t="str">
        <f t="shared" ca="1" si="41"/>
        <v/>
      </c>
      <c r="J269" s="88">
        <f>月額表!B268</f>
        <v>692000</v>
      </c>
      <c r="K269" s="88">
        <f>月額表!C268</f>
        <v>695000</v>
      </c>
      <c r="L269">
        <f>月額表!L268</f>
        <v>234500</v>
      </c>
      <c r="M269">
        <f t="shared" si="42"/>
        <v>457500</v>
      </c>
      <c r="N269">
        <f t="shared" si="43"/>
        <v>460500</v>
      </c>
      <c r="O269" s="88">
        <f t="shared" si="38"/>
        <v>200000</v>
      </c>
      <c r="P269" t="str">
        <f t="shared" si="44"/>
        <v/>
      </c>
    </row>
    <row r="270" spans="2:16">
      <c r="B270" s="88">
        <f>月額表!B269</f>
        <v>695000</v>
      </c>
      <c r="C270" s="88">
        <f>月額表!C269</f>
        <v>698000</v>
      </c>
      <c r="D270" s="88">
        <f t="shared" ca="1" si="39"/>
        <v>63040</v>
      </c>
      <c r="E270" s="88">
        <f t="shared" ca="1" si="36"/>
        <v>631960</v>
      </c>
      <c r="F270" s="88">
        <f t="shared" ca="1" si="37"/>
        <v>634960</v>
      </c>
      <c r="G270" s="88">
        <f t="shared" si="40"/>
        <v>200000</v>
      </c>
      <c r="H270" t="str">
        <f t="shared" ca="1" si="41"/>
        <v/>
      </c>
      <c r="J270" s="88">
        <f>月額表!B269</f>
        <v>695000</v>
      </c>
      <c r="K270" s="88">
        <f>月額表!C269</f>
        <v>698000</v>
      </c>
      <c r="L270">
        <f>月額表!L269</f>
        <v>236100</v>
      </c>
      <c r="M270">
        <f t="shared" si="42"/>
        <v>458900</v>
      </c>
      <c r="N270">
        <f t="shared" si="43"/>
        <v>461900</v>
      </c>
      <c r="O270" s="88">
        <f t="shared" si="38"/>
        <v>200000</v>
      </c>
      <c r="P270" t="str">
        <f t="shared" si="44"/>
        <v/>
      </c>
    </row>
    <row r="271" spans="2:16">
      <c r="B271" s="88">
        <f>月額表!B270</f>
        <v>698000</v>
      </c>
      <c r="C271" s="88">
        <f>月額表!C270</f>
        <v>701000</v>
      </c>
      <c r="D271" s="88">
        <f t="shared" ca="1" si="39"/>
        <v>63590</v>
      </c>
      <c r="E271" s="88">
        <f t="shared" ca="1" si="36"/>
        <v>634410</v>
      </c>
      <c r="F271" s="88">
        <f t="shared" ca="1" si="37"/>
        <v>637410</v>
      </c>
      <c r="G271" s="88">
        <f t="shared" si="40"/>
        <v>200000</v>
      </c>
      <c r="H271" t="str">
        <f t="shared" ca="1" si="41"/>
        <v/>
      </c>
      <c r="J271" s="88">
        <f>月額表!B270</f>
        <v>698000</v>
      </c>
      <c r="K271" s="88">
        <f>月額表!C270</f>
        <v>701000</v>
      </c>
      <c r="L271">
        <f>月額表!L270</f>
        <v>237600</v>
      </c>
      <c r="M271">
        <f t="shared" si="42"/>
        <v>460400</v>
      </c>
      <c r="N271">
        <f t="shared" si="43"/>
        <v>463400</v>
      </c>
      <c r="O271" s="88">
        <f t="shared" si="38"/>
        <v>200000</v>
      </c>
      <c r="P271" t="str">
        <f t="shared" si="44"/>
        <v/>
      </c>
    </row>
    <row r="272" spans="2:16">
      <c r="B272" s="88">
        <f>月額表!B271</f>
        <v>701000</v>
      </c>
      <c r="C272" s="88">
        <f>月額表!C271</f>
        <v>704000</v>
      </c>
      <c r="D272" s="88">
        <f t="shared" ca="1" si="39"/>
        <v>64140</v>
      </c>
      <c r="E272" s="88">
        <f t="shared" ca="1" si="36"/>
        <v>636860</v>
      </c>
      <c r="F272" s="88">
        <f t="shared" ca="1" si="37"/>
        <v>639860</v>
      </c>
      <c r="G272" s="88">
        <f t="shared" si="40"/>
        <v>200000</v>
      </c>
      <c r="H272" t="str">
        <f t="shared" ca="1" si="41"/>
        <v/>
      </c>
      <c r="J272" s="88">
        <f>月額表!B271</f>
        <v>701000</v>
      </c>
      <c r="K272" s="88">
        <f>月額表!C271</f>
        <v>704000</v>
      </c>
      <c r="L272">
        <f>月額表!L271</f>
        <v>239100</v>
      </c>
      <c r="M272">
        <f t="shared" si="42"/>
        <v>461900</v>
      </c>
      <c r="N272">
        <f t="shared" si="43"/>
        <v>464900</v>
      </c>
      <c r="O272" s="88">
        <f t="shared" si="38"/>
        <v>200000</v>
      </c>
      <c r="P272" t="str">
        <f t="shared" si="44"/>
        <v/>
      </c>
    </row>
    <row r="273" spans="2:16">
      <c r="B273" s="88">
        <f>月額表!B272</f>
        <v>704000</v>
      </c>
      <c r="C273" s="88">
        <f>月額表!C272</f>
        <v>707000</v>
      </c>
      <c r="D273" s="88">
        <f t="shared" ca="1" si="39"/>
        <v>64690</v>
      </c>
      <c r="E273" s="88">
        <f t="shared" ca="1" si="36"/>
        <v>639310</v>
      </c>
      <c r="F273" s="88">
        <f t="shared" ca="1" si="37"/>
        <v>642310</v>
      </c>
      <c r="G273" s="88">
        <f t="shared" si="40"/>
        <v>200000</v>
      </c>
      <c r="H273" t="str">
        <f t="shared" ca="1" si="41"/>
        <v/>
      </c>
      <c r="J273" s="88">
        <f>月額表!B272</f>
        <v>704000</v>
      </c>
      <c r="K273" s="88">
        <f>月額表!C272</f>
        <v>707000</v>
      </c>
      <c r="L273">
        <f>月額表!L272</f>
        <v>240800</v>
      </c>
      <c r="M273">
        <f t="shared" si="42"/>
        <v>463200</v>
      </c>
      <c r="N273">
        <f t="shared" si="43"/>
        <v>466200</v>
      </c>
      <c r="O273" s="88">
        <f t="shared" si="38"/>
        <v>200000</v>
      </c>
      <c r="P273" t="str">
        <f t="shared" si="44"/>
        <v/>
      </c>
    </row>
    <row r="274" spans="2:16">
      <c r="B274" s="88">
        <f>月額表!B273</f>
        <v>0</v>
      </c>
      <c r="C274" s="88">
        <f>月額表!C273</f>
        <v>0</v>
      </c>
      <c r="D274" s="88">
        <f t="shared" ca="1" si="39"/>
        <v>0</v>
      </c>
      <c r="E274" s="88">
        <f t="shared" ca="1" si="36"/>
        <v>0</v>
      </c>
      <c r="F274" s="88">
        <f t="shared" ca="1" si="37"/>
        <v>0</v>
      </c>
      <c r="G274" s="88">
        <f t="shared" si="40"/>
        <v>200000</v>
      </c>
      <c r="H274" t="str">
        <f t="shared" ca="1" si="41"/>
        <v/>
      </c>
      <c r="J274" s="88">
        <f>月額表!B273</f>
        <v>0</v>
      </c>
      <c r="K274" s="88">
        <f>月額表!C273</f>
        <v>0</v>
      </c>
      <c r="L274">
        <f>月額表!L273</f>
        <v>0</v>
      </c>
      <c r="M274">
        <f t="shared" si="42"/>
        <v>0</v>
      </c>
      <c r="N274">
        <f t="shared" si="43"/>
        <v>0</v>
      </c>
      <c r="O274" s="88">
        <f t="shared" si="38"/>
        <v>200000</v>
      </c>
      <c r="P274" t="str">
        <f t="shared" si="44"/>
        <v/>
      </c>
    </row>
    <row r="275" spans="2:16">
      <c r="B275" s="88">
        <f>月額表!B274</f>
        <v>707000</v>
      </c>
      <c r="C275" s="88">
        <f>月額表!C274</f>
        <v>710000</v>
      </c>
      <c r="D275" s="88">
        <f t="shared" ca="1" si="39"/>
        <v>65250</v>
      </c>
      <c r="E275" s="88">
        <f t="shared" ref="E275:E290" ca="1" si="45">B275-D275</f>
        <v>641750</v>
      </c>
      <c r="F275" s="88">
        <f t="shared" ref="F275:F288" ca="1" si="46">C275-D275</f>
        <v>644750</v>
      </c>
      <c r="G275" s="88">
        <f t="shared" si="40"/>
        <v>200000</v>
      </c>
      <c r="H275" t="str">
        <f t="shared" ca="1" si="41"/>
        <v/>
      </c>
      <c r="J275" s="88">
        <f>月額表!B274</f>
        <v>707000</v>
      </c>
      <c r="K275" s="88">
        <f>月額表!C274</f>
        <v>710000</v>
      </c>
      <c r="L275">
        <f>月額表!L274</f>
        <v>242300</v>
      </c>
      <c r="M275">
        <f t="shared" si="42"/>
        <v>464700</v>
      </c>
      <c r="N275">
        <f t="shared" si="43"/>
        <v>467700</v>
      </c>
      <c r="O275" s="88">
        <f t="shared" si="38"/>
        <v>200000</v>
      </c>
      <c r="P275" t="str">
        <f t="shared" si="44"/>
        <v/>
      </c>
    </row>
    <row r="276" spans="2:16">
      <c r="B276" s="88">
        <f>月額表!B275</f>
        <v>710000</v>
      </c>
      <c r="C276" s="88">
        <f>月額表!C275</f>
        <v>713000</v>
      </c>
      <c r="D276" s="88">
        <f t="shared" ca="1" si="39"/>
        <v>65860</v>
      </c>
      <c r="E276" s="88">
        <f t="shared" ca="1" si="45"/>
        <v>644140</v>
      </c>
      <c r="F276" s="88">
        <f t="shared" ca="1" si="46"/>
        <v>647140</v>
      </c>
      <c r="G276" s="88">
        <f t="shared" si="40"/>
        <v>200000</v>
      </c>
      <c r="H276" t="str">
        <f t="shared" ca="1" si="41"/>
        <v/>
      </c>
      <c r="J276" s="88">
        <f>月額表!B275</f>
        <v>710000</v>
      </c>
      <c r="K276" s="88">
        <f>月額表!C275</f>
        <v>713000</v>
      </c>
      <c r="L276">
        <f>月額表!L275</f>
        <v>243800</v>
      </c>
      <c r="M276">
        <f t="shared" si="42"/>
        <v>466200</v>
      </c>
      <c r="N276">
        <f t="shared" si="43"/>
        <v>469200</v>
      </c>
      <c r="O276" s="88">
        <f t="shared" si="38"/>
        <v>200000</v>
      </c>
      <c r="P276" t="str">
        <f t="shared" si="44"/>
        <v/>
      </c>
    </row>
    <row r="277" spans="2:16">
      <c r="B277" s="88">
        <f>月額表!B276</f>
        <v>713000</v>
      </c>
      <c r="C277" s="88">
        <f>月額表!C276</f>
        <v>716000</v>
      </c>
      <c r="D277" s="88">
        <f t="shared" ca="1" si="39"/>
        <v>66480</v>
      </c>
      <c r="E277" s="88">
        <f t="shared" ca="1" si="45"/>
        <v>646520</v>
      </c>
      <c r="F277" s="88">
        <f t="shared" ca="1" si="46"/>
        <v>649520</v>
      </c>
      <c r="G277" s="88">
        <f t="shared" si="40"/>
        <v>200000</v>
      </c>
      <c r="H277" t="str">
        <f t="shared" ca="1" si="41"/>
        <v/>
      </c>
      <c r="J277" s="88">
        <f>月額表!B276</f>
        <v>713000</v>
      </c>
      <c r="K277" s="88">
        <f>月額表!C276</f>
        <v>716000</v>
      </c>
      <c r="L277">
        <f>月額表!L276</f>
        <v>245300</v>
      </c>
      <c r="M277">
        <f t="shared" si="42"/>
        <v>467700</v>
      </c>
      <c r="N277">
        <f t="shared" si="43"/>
        <v>470700</v>
      </c>
      <c r="O277" s="88">
        <f t="shared" si="38"/>
        <v>200000</v>
      </c>
      <c r="P277" t="str">
        <f t="shared" si="44"/>
        <v/>
      </c>
    </row>
    <row r="278" spans="2:16">
      <c r="B278" s="88">
        <f>月額表!B277</f>
        <v>716000</v>
      </c>
      <c r="C278" s="88">
        <f>月額表!C277</f>
        <v>719000</v>
      </c>
      <c r="D278" s="88">
        <f t="shared" ca="1" si="39"/>
        <v>67090</v>
      </c>
      <c r="E278" s="88">
        <f t="shared" ca="1" si="45"/>
        <v>648910</v>
      </c>
      <c r="F278" s="88">
        <f t="shared" ca="1" si="46"/>
        <v>651910</v>
      </c>
      <c r="G278" s="88">
        <f t="shared" si="40"/>
        <v>200000</v>
      </c>
      <c r="H278" t="str">
        <f t="shared" ca="1" si="41"/>
        <v/>
      </c>
      <c r="J278" s="88">
        <f>月額表!B277</f>
        <v>716000</v>
      </c>
      <c r="K278" s="88">
        <f>月額表!C277</f>
        <v>719000</v>
      </c>
      <c r="L278">
        <f>月額表!L277</f>
        <v>246900</v>
      </c>
      <c r="M278">
        <f t="shared" si="42"/>
        <v>469100</v>
      </c>
      <c r="N278">
        <f t="shared" si="43"/>
        <v>472100</v>
      </c>
      <c r="O278" s="88">
        <f t="shared" si="38"/>
        <v>200000</v>
      </c>
      <c r="P278" t="str">
        <f t="shared" si="44"/>
        <v/>
      </c>
    </row>
    <row r="279" spans="2:16">
      <c r="B279" s="88">
        <f>月額表!B278</f>
        <v>719000</v>
      </c>
      <c r="C279" s="88">
        <f>月額表!C278</f>
        <v>722000</v>
      </c>
      <c r="D279" s="88">
        <f t="shared" ca="1" si="39"/>
        <v>67700</v>
      </c>
      <c r="E279" s="88">
        <f t="shared" ca="1" si="45"/>
        <v>651300</v>
      </c>
      <c r="F279" s="88">
        <f t="shared" ca="1" si="46"/>
        <v>654300</v>
      </c>
      <c r="G279" s="88">
        <f t="shared" si="40"/>
        <v>200000</v>
      </c>
      <c r="H279" t="str">
        <f t="shared" ca="1" si="41"/>
        <v/>
      </c>
      <c r="J279" s="88">
        <f>月額表!B278</f>
        <v>719000</v>
      </c>
      <c r="K279" s="88">
        <f>月額表!C278</f>
        <v>722000</v>
      </c>
      <c r="L279">
        <f>月額表!L278</f>
        <v>248400</v>
      </c>
      <c r="M279">
        <f t="shared" si="42"/>
        <v>470600</v>
      </c>
      <c r="N279">
        <f t="shared" si="43"/>
        <v>473600</v>
      </c>
      <c r="O279" s="88">
        <f t="shared" si="38"/>
        <v>200000</v>
      </c>
      <c r="P279" t="str">
        <f t="shared" si="44"/>
        <v/>
      </c>
    </row>
    <row r="280" spans="2:16">
      <c r="B280" s="88">
        <f>月額表!B279</f>
        <v>0</v>
      </c>
      <c r="C280" s="88">
        <f>月額表!C279</f>
        <v>0</v>
      </c>
      <c r="D280" s="88">
        <f t="shared" ca="1" si="39"/>
        <v>0</v>
      </c>
      <c r="E280" s="88">
        <f t="shared" ca="1" si="45"/>
        <v>0</v>
      </c>
      <c r="F280" s="88">
        <f t="shared" ca="1" si="46"/>
        <v>0</v>
      </c>
      <c r="G280" s="88">
        <f t="shared" si="40"/>
        <v>200000</v>
      </c>
      <c r="H280" t="str">
        <f t="shared" ca="1" si="41"/>
        <v/>
      </c>
      <c r="J280" s="88">
        <f>月額表!B279</f>
        <v>0</v>
      </c>
      <c r="K280" s="88">
        <f>月額表!C279</f>
        <v>0</v>
      </c>
      <c r="L280">
        <f>月額表!L279</f>
        <v>0</v>
      </c>
      <c r="M280">
        <f t="shared" si="42"/>
        <v>0</v>
      </c>
      <c r="N280">
        <f t="shared" si="43"/>
        <v>0</v>
      </c>
      <c r="O280" s="88">
        <f t="shared" si="38"/>
        <v>200000</v>
      </c>
      <c r="P280" t="str">
        <f t="shared" si="44"/>
        <v/>
      </c>
    </row>
    <row r="281" spans="2:16">
      <c r="B281" s="88">
        <f>月額表!B280</f>
        <v>722000</v>
      </c>
      <c r="C281" s="88">
        <f>月額表!C280</f>
        <v>725000</v>
      </c>
      <c r="D281" s="88">
        <f t="shared" ca="1" si="39"/>
        <v>68320</v>
      </c>
      <c r="E281" s="88">
        <f t="shared" ca="1" si="45"/>
        <v>653680</v>
      </c>
      <c r="F281" s="88">
        <f t="shared" ca="1" si="46"/>
        <v>656680</v>
      </c>
      <c r="G281" s="88">
        <f t="shared" si="40"/>
        <v>200000</v>
      </c>
      <c r="H281" t="str">
        <f t="shared" ca="1" si="41"/>
        <v/>
      </c>
      <c r="J281" s="88">
        <f>月額表!B280</f>
        <v>722000</v>
      </c>
      <c r="K281" s="88">
        <f>月額表!C280</f>
        <v>725000</v>
      </c>
      <c r="L281">
        <f>月額表!L280</f>
        <v>250000</v>
      </c>
      <c r="M281">
        <f t="shared" si="42"/>
        <v>472000</v>
      </c>
      <c r="N281">
        <f t="shared" si="43"/>
        <v>475000</v>
      </c>
      <c r="O281" s="88">
        <f t="shared" si="38"/>
        <v>200000</v>
      </c>
      <c r="P281" t="str">
        <f t="shared" si="44"/>
        <v/>
      </c>
    </row>
    <row r="282" spans="2:16">
      <c r="B282" s="88">
        <f>月額表!B281</f>
        <v>725000</v>
      </c>
      <c r="C282" s="88">
        <f>月額表!C281</f>
        <v>728000</v>
      </c>
      <c r="D282" s="88">
        <f t="shared" ca="1" si="39"/>
        <v>68930</v>
      </c>
      <c r="E282" s="88">
        <f t="shared" ca="1" si="45"/>
        <v>656070</v>
      </c>
      <c r="F282" s="88">
        <f t="shared" ca="1" si="46"/>
        <v>659070</v>
      </c>
      <c r="G282" s="88">
        <f t="shared" si="40"/>
        <v>200000</v>
      </c>
      <c r="H282" t="str">
        <f t="shared" ca="1" si="41"/>
        <v/>
      </c>
      <c r="J282" s="88">
        <f>月額表!B281</f>
        <v>725000</v>
      </c>
      <c r="K282" s="88">
        <f>月額表!C281</f>
        <v>728000</v>
      </c>
      <c r="L282">
        <f>月額表!L281</f>
        <v>251600</v>
      </c>
      <c r="M282">
        <f t="shared" si="42"/>
        <v>473400</v>
      </c>
      <c r="N282">
        <f t="shared" si="43"/>
        <v>476400</v>
      </c>
      <c r="O282" s="88">
        <f t="shared" si="38"/>
        <v>200000</v>
      </c>
      <c r="P282" t="str">
        <f t="shared" si="44"/>
        <v/>
      </c>
    </row>
    <row r="283" spans="2:16">
      <c r="B283" s="88">
        <f>月額表!B282</f>
        <v>728000</v>
      </c>
      <c r="C283" s="88">
        <f>月額表!C282</f>
        <v>731000</v>
      </c>
      <c r="D283" s="88">
        <f t="shared" ca="1" si="39"/>
        <v>69540</v>
      </c>
      <c r="E283" s="88">
        <f t="shared" ca="1" si="45"/>
        <v>658460</v>
      </c>
      <c r="F283" s="88">
        <f t="shared" ca="1" si="46"/>
        <v>661460</v>
      </c>
      <c r="G283" s="88">
        <f t="shared" si="40"/>
        <v>200000</v>
      </c>
      <c r="H283" t="str">
        <f t="shared" ca="1" si="41"/>
        <v/>
      </c>
      <c r="J283" s="88">
        <f>月額表!B282</f>
        <v>728000</v>
      </c>
      <c r="K283" s="88">
        <f>月額表!C282</f>
        <v>731000</v>
      </c>
      <c r="L283">
        <f>月額表!L282</f>
        <v>253100</v>
      </c>
      <c r="M283">
        <f t="shared" si="42"/>
        <v>474900</v>
      </c>
      <c r="N283">
        <f t="shared" si="43"/>
        <v>477900</v>
      </c>
      <c r="O283" s="88">
        <f t="shared" si="38"/>
        <v>200000</v>
      </c>
      <c r="P283" t="str">
        <f t="shared" si="44"/>
        <v/>
      </c>
    </row>
    <row r="284" spans="2:16">
      <c r="B284" s="88">
        <f>月額表!B283</f>
        <v>731000</v>
      </c>
      <c r="C284" s="88">
        <f>月額表!C283</f>
        <v>734000</v>
      </c>
      <c r="D284" s="88">
        <f t="shared" ca="1" si="39"/>
        <v>70150</v>
      </c>
      <c r="E284" s="88">
        <f t="shared" ca="1" si="45"/>
        <v>660850</v>
      </c>
      <c r="F284" s="88">
        <f t="shared" ca="1" si="46"/>
        <v>663850</v>
      </c>
      <c r="G284" s="88">
        <f t="shared" si="40"/>
        <v>200000</v>
      </c>
      <c r="H284" t="str">
        <f t="shared" ca="1" si="41"/>
        <v/>
      </c>
      <c r="J284" s="88">
        <f>月額表!B283</f>
        <v>731000</v>
      </c>
      <c r="K284" s="88">
        <f>月額表!C283</f>
        <v>734000</v>
      </c>
      <c r="L284">
        <f>月額表!L283</f>
        <v>254600</v>
      </c>
      <c r="M284">
        <f t="shared" si="42"/>
        <v>476400</v>
      </c>
      <c r="N284">
        <f t="shared" si="43"/>
        <v>479400</v>
      </c>
      <c r="O284" s="88">
        <f t="shared" si="38"/>
        <v>200000</v>
      </c>
      <c r="P284" t="str">
        <f t="shared" si="44"/>
        <v/>
      </c>
    </row>
    <row r="285" spans="2:16">
      <c r="B285" s="88">
        <f>月額表!B284</f>
        <v>734000</v>
      </c>
      <c r="C285" s="88">
        <f>月額表!C284</f>
        <v>737000</v>
      </c>
      <c r="D285" s="88">
        <f t="shared" ca="1" si="39"/>
        <v>70770</v>
      </c>
      <c r="E285" s="88">
        <f t="shared" ca="1" si="45"/>
        <v>663230</v>
      </c>
      <c r="F285" s="88">
        <f t="shared" ca="1" si="46"/>
        <v>666230</v>
      </c>
      <c r="G285" s="88">
        <f t="shared" si="40"/>
        <v>200000</v>
      </c>
      <c r="H285" t="str">
        <f t="shared" ca="1" si="41"/>
        <v/>
      </c>
      <c r="J285" s="88">
        <f>月額表!B284</f>
        <v>734000</v>
      </c>
      <c r="K285" s="88">
        <f>月額表!C284</f>
        <v>737000</v>
      </c>
      <c r="L285">
        <f>月額表!L284</f>
        <v>256200</v>
      </c>
      <c r="M285">
        <f t="shared" si="42"/>
        <v>477800</v>
      </c>
      <c r="N285">
        <f t="shared" si="43"/>
        <v>480800</v>
      </c>
      <c r="O285" s="88">
        <f t="shared" si="38"/>
        <v>200000</v>
      </c>
      <c r="P285" t="str">
        <f t="shared" si="44"/>
        <v/>
      </c>
    </row>
    <row r="286" spans="2:16">
      <c r="B286" s="88">
        <f>月額表!B285</f>
        <v>0</v>
      </c>
      <c r="C286" s="88">
        <f>月額表!C285</f>
        <v>0</v>
      </c>
      <c r="D286" s="88">
        <f t="shared" ca="1" si="39"/>
        <v>0</v>
      </c>
      <c r="E286" s="88">
        <f t="shared" ca="1" si="45"/>
        <v>0</v>
      </c>
      <c r="F286" s="88">
        <f t="shared" ca="1" si="46"/>
        <v>0</v>
      </c>
      <c r="G286" s="88">
        <f t="shared" si="40"/>
        <v>200000</v>
      </c>
      <c r="H286" t="str">
        <f t="shared" ca="1" si="41"/>
        <v/>
      </c>
      <c r="J286" s="88">
        <f>月額表!B285</f>
        <v>0</v>
      </c>
      <c r="K286" s="88">
        <f>月額表!C285</f>
        <v>0</v>
      </c>
      <c r="L286">
        <f>月額表!L285</f>
        <v>0</v>
      </c>
      <c r="M286">
        <f t="shared" si="42"/>
        <v>0</v>
      </c>
      <c r="N286">
        <f t="shared" si="43"/>
        <v>0</v>
      </c>
      <c r="O286" s="88">
        <f t="shared" si="38"/>
        <v>200000</v>
      </c>
      <c r="P286" t="str">
        <f t="shared" si="44"/>
        <v/>
      </c>
    </row>
    <row r="287" spans="2:16">
      <c r="B287" s="88">
        <f>月額表!B286</f>
        <v>737000</v>
      </c>
      <c r="C287" s="88">
        <f>月額表!C286</f>
        <v>740000</v>
      </c>
      <c r="D287" s="88">
        <f t="shared" ca="1" si="39"/>
        <v>71380</v>
      </c>
      <c r="E287" s="88">
        <f t="shared" ca="1" si="45"/>
        <v>665620</v>
      </c>
      <c r="F287" s="88">
        <f t="shared" ca="1" si="46"/>
        <v>668620</v>
      </c>
      <c r="G287" s="88">
        <f t="shared" si="40"/>
        <v>200000</v>
      </c>
      <c r="H287" t="str">
        <f t="shared" ca="1" si="41"/>
        <v/>
      </c>
      <c r="J287" s="88">
        <f>月額表!B286</f>
        <v>737000</v>
      </c>
      <c r="K287" s="88">
        <f>月額表!C286</f>
        <v>740000</v>
      </c>
      <c r="L287">
        <f>月額表!L286</f>
        <v>257700</v>
      </c>
      <c r="M287">
        <f t="shared" si="42"/>
        <v>479300</v>
      </c>
      <c r="N287">
        <f t="shared" si="43"/>
        <v>482300</v>
      </c>
      <c r="O287" s="88">
        <f t="shared" si="38"/>
        <v>200000</v>
      </c>
      <c r="P287" t="str">
        <f t="shared" si="44"/>
        <v/>
      </c>
    </row>
    <row r="288" spans="2:16">
      <c r="B288" s="88">
        <f>月額表!B287</f>
        <v>0</v>
      </c>
      <c r="C288" s="88">
        <f>月額表!C287</f>
        <v>0</v>
      </c>
      <c r="D288" s="88">
        <f t="shared" ca="1" si="39"/>
        <v>0</v>
      </c>
      <c r="E288" s="88">
        <f t="shared" ca="1" si="45"/>
        <v>0</v>
      </c>
      <c r="F288" s="88">
        <f t="shared" ca="1" si="46"/>
        <v>0</v>
      </c>
      <c r="G288" s="88">
        <f t="shared" si="40"/>
        <v>200000</v>
      </c>
      <c r="H288" t="str">
        <f t="shared" ca="1" si="41"/>
        <v/>
      </c>
      <c r="J288" s="88">
        <f>月額表!B287</f>
        <v>0</v>
      </c>
      <c r="K288" s="88">
        <f>月額表!C287</f>
        <v>0</v>
      </c>
      <c r="L288">
        <f>月額表!L287</f>
        <v>0</v>
      </c>
      <c r="M288">
        <f t="shared" si="42"/>
        <v>0</v>
      </c>
      <c r="N288">
        <f t="shared" si="43"/>
        <v>0</v>
      </c>
      <c r="O288" s="88">
        <f t="shared" si="38"/>
        <v>200000</v>
      </c>
      <c r="P288" t="str">
        <f t="shared" si="44"/>
        <v/>
      </c>
    </row>
    <row r="289" spans="2:16">
      <c r="B289" s="88">
        <f>月額表!B288</f>
        <v>0</v>
      </c>
      <c r="C289" s="88">
        <f>月額表!C288</f>
        <v>0</v>
      </c>
      <c r="D289" s="88">
        <f t="shared" ca="1" si="39"/>
        <v>0</v>
      </c>
      <c r="E289" s="88">
        <f t="shared" ca="1" si="45"/>
        <v>0</v>
      </c>
      <c r="F289" s="88">
        <f t="shared" ref="F289:F290" ca="1" si="47">C289-D289</f>
        <v>0</v>
      </c>
      <c r="G289" s="88">
        <f t="shared" si="40"/>
        <v>200000</v>
      </c>
      <c r="H289" t="str">
        <f t="shared" ca="1" si="41"/>
        <v/>
      </c>
      <c r="J289" s="88">
        <f>月額表!B288</f>
        <v>0</v>
      </c>
      <c r="K289" s="88">
        <f>月額表!C288</f>
        <v>0</v>
      </c>
      <c r="L289">
        <f>月額表!L288</f>
        <v>0</v>
      </c>
      <c r="M289">
        <f t="shared" si="42"/>
        <v>0</v>
      </c>
      <c r="N289">
        <f t="shared" si="43"/>
        <v>0</v>
      </c>
      <c r="O289" s="88">
        <f t="shared" si="38"/>
        <v>200000</v>
      </c>
      <c r="P289" t="str">
        <f t="shared" si="44"/>
        <v/>
      </c>
    </row>
    <row r="290" spans="2:16">
      <c r="B290" s="88">
        <v>740000</v>
      </c>
      <c r="C290" s="88">
        <v>740000</v>
      </c>
      <c r="D290" s="88">
        <f t="shared" ca="1" si="39"/>
        <v>71680</v>
      </c>
      <c r="E290" s="88">
        <f t="shared" ca="1" si="45"/>
        <v>668320</v>
      </c>
      <c r="F290" s="88">
        <f t="shared" ca="1" si="47"/>
        <v>668320</v>
      </c>
      <c r="G290" s="88">
        <f t="shared" si="40"/>
        <v>200000</v>
      </c>
      <c r="H290" t="str">
        <f t="shared" ca="1" si="41"/>
        <v/>
      </c>
      <c r="J290" s="88">
        <v>740000</v>
      </c>
      <c r="K290" s="88">
        <v>740000</v>
      </c>
      <c r="L290">
        <f>月額表!L289</f>
        <v>259200</v>
      </c>
      <c r="M290">
        <f t="shared" si="42"/>
        <v>480800</v>
      </c>
      <c r="N290">
        <f t="shared" si="43"/>
        <v>480800</v>
      </c>
      <c r="O290" s="88">
        <f t="shared" si="38"/>
        <v>200000</v>
      </c>
      <c r="P290" t="str">
        <f t="shared" si="44"/>
        <v/>
      </c>
    </row>
  </sheetData>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C0188-2536-4AF0-B3D9-F47D2139FCC0}">
  <sheetPr codeName="Sheet6"/>
  <dimension ref="A1:R413"/>
  <sheetViews>
    <sheetView topLeftCell="A283" workbookViewId="0"/>
  </sheetViews>
  <sheetFormatPr defaultRowHeight="13.5"/>
  <cols>
    <col min="1" max="1" width="6" style="23" customWidth="1"/>
    <col min="2" max="3" width="10.375" style="23" customWidth="1"/>
    <col min="4" max="10" width="9.25" style="23" customWidth="1"/>
    <col min="11" max="11" width="9.625" style="23" customWidth="1"/>
    <col min="12" max="12" width="13.375" style="23" customWidth="1"/>
    <col min="13" max="16384" width="9" style="23"/>
  </cols>
  <sheetData>
    <row r="1" spans="1:18" ht="30" customHeight="1">
      <c r="B1" s="95" t="s">
        <v>88</v>
      </c>
      <c r="C1" s="95"/>
      <c r="D1" s="95"/>
      <c r="E1" s="95"/>
      <c r="F1" s="95"/>
      <c r="G1" s="95"/>
      <c r="H1" s="95"/>
      <c r="I1" s="95"/>
      <c r="J1" s="95"/>
      <c r="K1" s="95"/>
      <c r="L1" s="95"/>
      <c r="M1" s="24"/>
    </row>
    <row r="2" spans="1:18" ht="30" customHeight="1" thickBot="1">
      <c r="B2" s="108" t="s">
        <v>87</v>
      </c>
      <c r="C2" s="108"/>
      <c r="D2" s="108"/>
      <c r="E2" s="108"/>
      <c r="F2" s="108"/>
      <c r="G2" s="108"/>
      <c r="H2" s="108"/>
      <c r="I2" s="108"/>
      <c r="J2" s="108"/>
      <c r="K2" s="108"/>
      <c r="L2" s="108"/>
    </row>
    <row r="3" spans="1:18" s="1" customFormat="1" ht="22.5" customHeight="1">
      <c r="B3" s="2" t="s">
        <v>0</v>
      </c>
      <c r="C3" s="3"/>
      <c r="D3" s="4" t="s">
        <v>1</v>
      </c>
      <c r="E3" s="5"/>
      <c r="F3" s="5"/>
      <c r="G3" s="5"/>
      <c r="H3" s="5"/>
      <c r="I3" s="5"/>
      <c r="J3" s="5"/>
      <c r="K3" s="5"/>
      <c r="L3" s="6" t="s">
        <v>2</v>
      </c>
    </row>
    <row r="4" spans="1:18" s="1" customFormat="1" ht="22.5" customHeight="1">
      <c r="B4" s="7" t="s">
        <v>3</v>
      </c>
      <c r="C4" s="8"/>
      <c r="D4" s="9" t="s">
        <v>4</v>
      </c>
      <c r="E4" s="10"/>
      <c r="F4" s="10"/>
      <c r="G4" s="10"/>
      <c r="H4" s="10"/>
      <c r="I4" s="10"/>
      <c r="J4" s="10"/>
      <c r="K4" s="10"/>
      <c r="L4" s="11" t="s">
        <v>5</v>
      </c>
    </row>
    <row r="5" spans="1:18" s="1" customFormat="1" ht="22.5" customHeight="1">
      <c r="B5" s="12" t="s">
        <v>6</v>
      </c>
      <c r="C5" s="13"/>
      <c r="D5" s="14" t="s">
        <v>7</v>
      </c>
      <c r="E5" s="14" t="s">
        <v>8</v>
      </c>
      <c r="F5" s="14" t="s">
        <v>9</v>
      </c>
      <c r="G5" s="14" t="s">
        <v>10</v>
      </c>
      <c r="H5" s="14" t="s">
        <v>11</v>
      </c>
      <c r="I5" s="14" t="s">
        <v>12</v>
      </c>
      <c r="J5" s="14" t="s">
        <v>13</v>
      </c>
      <c r="K5" s="14" t="s">
        <v>14</v>
      </c>
      <c r="L5" s="15"/>
    </row>
    <row r="6" spans="1:18" s="1" customFormat="1" ht="22.5" customHeight="1">
      <c r="B6" s="16" t="s">
        <v>15</v>
      </c>
      <c r="C6" s="14" t="s">
        <v>16</v>
      </c>
      <c r="D6" s="17" t="s">
        <v>17</v>
      </c>
      <c r="E6" s="17"/>
      <c r="F6" s="17"/>
      <c r="G6" s="17"/>
      <c r="H6" s="17"/>
      <c r="I6" s="17"/>
      <c r="J6" s="17"/>
      <c r="K6" s="17"/>
      <c r="L6" s="18" t="s">
        <v>18</v>
      </c>
      <c r="N6" s="1" t="s">
        <v>111</v>
      </c>
      <c r="O6" s="1" t="s">
        <v>112</v>
      </c>
      <c r="Q6" s="1" t="s">
        <v>113</v>
      </c>
      <c r="R6" s="1" t="s">
        <v>114</v>
      </c>
    </row>
    <row r="7" spans="1:18" s="1" customFormat="1">
      <c r="B7" s="19" t="s">
        <v>19</v>
      </c>
      <c r="C7" s="20" t="s">
        <v>19</v>
      </c>
      <c r="D7" s="20" t="s">
        <v>19</v>
      </c>
      <c r="E7" s="20" t="s">
        <v>19</v>
      </c>
      <c r="F7" s="20" t="s">
        <v>19</v>
      </c>
      <c r="G7" s="20" t="s">
        <v>19</v>
      </c>
      <c r="H7" s="20" t="s">
        <v>19</v>
      </c>
      <c r="I7" s="20" t="s">
        <v>19</v>
      </c>
      <c r="J7" s="20" t="s">
        <v>19</v>
      </c>
      <c r="K7" s="20" t="s">
        <v>19</v>
      </c>
      <c r="L7" s="21" t="s">
        <v>19</v>
      </c>
    </row>
    <row r="8" spans="1:18" s="1" customFormat="1" ht="65.25" customHeight="1">
      <c r="B8" s="25">
        <v>105000</v>
      </c>
      <c r="C8" s="77" t="s">
        <v>20</v>
      </c>
      <c r="D8" s="26">
        <v>0</v>
      </c>
      <c r="E8" s="26">
        <v>0</v>
      </c>
      <c r="F8" s="26">
        <v>0</v>
      </c>
      <c r="G8" s="26">
        <v>0</v>
      </c>
      <c r="H8" s="26">
        <v>0</v>
      </c>
      <c r="I8" s="26">
        <v>0</v>
      </c>
      <c r="J8" s="26">
        <v>0</v>
      </c>
      <c r="K8" s="26">
        <v>0</v>
      </c>
      <c r="L8" s="82" t="s">
        <v>23</v>
      </c>
      <c r="N8" s="1">
        <v>0</v>
      </c>
    </row>
    <row r="9" spans="1:18" s="1" customFormat="1" ht="13.5" customHeight="1">
      <c r="B9" s="25"/>
      <c r="C9" s="26"/>
      <c r="D9" s="26"/>
      <c r="E9" s="26"/>
      <c r="F9" s="26"/>
      <c r="G9" s="26"/>
      <c r="H9" s="26"/>
      <c r="I9" s="26"/>
      <c r="J9" s="26"/>
      <c r="K9" s="26"/>
      <c r="L9" s="22"/>
    </row>
    <row r="10" spans="1:18">
      <c r="A10" s="27">
        <v>1</v>
      </c>
      <c r="B10" s="71">
        <v>105000</v>
      </c>
      <c r="C10" s="28">
        <v>107000</v>
      </c>
      <c r="D10" s="28">
        <v>170</v>
      </c>
      <c r="E10" s="28">
        <v>0</v>
      </c>
      <c r="F10" s="28">
        <v>0</v>
      </c>
      <c r="G10" s="28">
        <v>0</v>
      </c>
      <c r="H10" s="28">
        <v>0</v>
      </c>
      <c r="I10" s="28">
        <v>0</v>
      </c>
      <c r="J10" s="28">
        <v>0</v>
      </c>
      <c r="K10" s="28">
        <v>0</v>
      </c>
      <c r="L10" s="72">
        <v>3800</v>
      </c>
    </row>
    <row r="11" spans="1:18">
      <c r="A11" s="27">
        <v>2</v>
      </c>
      <c r="B11" s="71">
        <v>107000</v>
      </c>
      <c r="C11" s="28">
        <v>109000</v>
      </c>
      <c r="D11" s="28">
        <v>280</v>
      </c>
      <c r="E11" s="28">
        <v>0</v>
      </c>
      <c r="F11" s="28">
        <v>0</v>
      </c>
      <c r="G11" s="28">
        <v>0</v>
      </c>
      <c r="H11" s="28">
        <v>0</v>
      </c>
      <c r="I11" s="28">
        <v>0</v>
      </c>
      <c r="J11" s="28">
        <v>0</v>
      </c>
      <c r="K11" s="28">
        <v>0</v>
      </c>
      <c r="L11" s="72">
        <v>3800</v>
      </c>
    </row>
    <row r="12" spans="1:18">
      <c r="A12" s="27">
        <v>3</v>
      </c>
      <c r="B12" s="71">
        <v>109000</v>
      </c>
      <c r="C12" s="28">
        <v>111000</v>
      </c>
      <c r="D12" s="28">
        <v>380</v>
      </c>
      <c r="E12" s="28">
        <v>0</v>
      </c>
      <c r="F12" s="28">
        <v>0</v>
      </c>
      <c r="G12" s="28">
        <v>0</v>
      </c>
      <c r="H12" s="28">
        <v>0</v>
      </c>
      <c r="I12" s="28">
        <v>0</v>
      </c>
      <c r="J12" s="28">
        <v>0</v>
      </c>
      <c r="K12" s="28">
        <v>0</v>
      </c>
      <c r="L12" s="72">
        <v>3900</v>
      </c>
    </row>
    <row r="13" spans="1:18">
      <c r="A13" s="27">
        <v>4</v>
      </c>
      <c r="B13" s="71">
        <v>111000</v>
      </c>
      <c r="C13" s="28">
        <v>113000</v>
      </c>
      <c r="D13" s="28">
        <v>480</v>
      </c>
      <c r="E13" s="28">
        <v>0</v>
      </c>
      <c r="F13" s="28">
        <v>0</v>
      </c>
      <c r="G13" s="28">
        <v>0</v>
      </c>
      <c r="H13" s="28">
        <v>0</v>
      </c>
      <c r="I13" s="28">
        <v>0</v>
      </c>
      <c r="J13" s="28">
        <v>0</v>
      </c>
      <c r="K13" s="28">
        <v>0</v>
      </c>
      <c r="L13" s="72">
        <v>4000</v>
      </c>
    </row>
    <row r="14" spans="1:18">
      <c r="A14" s="27">
        <v>5</v>
      </c>
      <c r="B14" s="71">
        <v>113000</v>
      </c>
      <c r="C14" s="28">
        <v>115000</v>
      </c>
      <c r="D14" s="28">
        <v>580</v>
      </c>
      <c r="E14" s="28">
        <v>0</v>
      </c>
      <c r="F14" s="28">
        <v>0</v>
      </c>
      <c r="G14" s="28">
        <v>0</v>
      </c>
      <c r="H14" s="28">
        <v>0</v>
      </c>
      <c r="I14" s="28">
        <v>0</v>
      </c>
      <c r="J14" s="28">
        <v>0</v>
      </c>
      <c r="K14" s="28">
        <v>0</v>
      </c>
      <c r="L14" s="72">
        <v>4100</v>
      </c>
    </row>
    <row r="15" spans="1:18">
      <c r="A15" s="27"/>
      <c r="B15" s="71"/>
      <c r="C15" s="28"/>
      <c r="D15" s="28"/>
      <c r="E15" s="28"/>
      <c r="F15" s="28"/>
      <c r="G15" s="28"/>
      <c r="H15" s="28"/>
      <c r="I15" s="28"/>
      <c r="J15" s="28"/>
      <c r="K15" s="28"/>
      <c r="L15" s="72"/>
    </row>
    <row r="16" spans="1:18">
      <c r="A16" s="27">
        <v>6</v>
      </c>
      <c r="B16" s="71">
        <v>115000</v>
      </c>
      <c r="C16" s="28">
        <v>117000</v>
      </c>
      <c r="D16" s="28">
        <v>680</v>
      </c>
      <c r="E16" s="28">
        <v>0</v>
      </c>
      <c r="F16" s="28">
        <v>0</v>
      </c>
      <c r="G16" s="28">
        <v>0</v>
      </c>
      <c r="H16" s="28">
        <v>0</v>
      </c>
      <c r="I16" s="28">
        <v>0</v>
      </c>
      <c r="J16" s="28">
        <v>0</v>
      </c>
      <c r="K16" s="28">
        <v>0</v>
      </c>
      <c r="L16" s="72">
        <v>4100</v>
      </c>
    </row>
    <row r="17" spans="1:12">
      <c r="A17" s="27">
        <v>7</v>
      </c>
      <c r="B17" s="71">
        <v>117000</v>
      </c>
      <c r="C17" s="28">
        <v>119000</v>
      </c>
      <c r="D17" s="28">
        <v>790</v>
      </c>
      <c r="E17" s="28">
        <v>0</v>
      </c>
      <c r="F17" s="28">
        <v>0</v>
      </c>
      <c r="G17" s="28">
        <v>0</v>
      </c>
      <c r="H17" s="28">
        <v>0</v>
      </c>
      <c r="I17" s="28">
        <v>0</v>
      </c>
      <c r="J17" s="28">
        <v>0</v>
      </c>
      <c r="K17" s="28">
        <v>0</v>
      </c>
      <c r="L17" s="72">
        <v>4200</v>
      </c>
    </row>
    <row r="18" spans="1:12">
      <c r="A18" s="27">
        <v>8</v>
      </c>
      <c r="B18" s="71">
        <v>119000</v>
      </c>
      <c r="C18" s="28">
        <v>121000</v>
      </c>
      <c r="D18" s="28">
        <v>890</v>
      </c>
      <c r="E18" s="28">
        <v>0</v>
      </c>
      <c r="F18" s="28">
        <v>0</v>
      </c>
      <c r="G18" s="28">
        <v>0</v>
      </c>
      <c r="H18" s="28">
        <v>0</v>
      </c>
      <c r="I18" s="28">
        <v>0</v>
      </c>
      <c r="J18" s="28">
        <v>0</v>
      </c>
      <c r="K18" s="28">
        <v>0</v>
      </c>
      <c r="L18" s="72">
        <v>4300</v>
      </c>
    </row>
    <row r="19" spans="1:12">
      <c r="A19" s="27">
        <v>9</v>
      </c>
      <c r="B19" s="71">
        <v>121000</v>
      </c>
      <c r="C19" s="28">
        <v>123000</v>
      </c>
      <c r="D19" s="28">
        <v>990</v>
      </c>
      <c r="E19" s="28">
        <v>0</v>
      </c>
      <c r="F19" s="28">
        <v>0</v>
      </c>
      <c r="G19" s="28">
        <v>0</v>
      </c>
      <c r="H19" s="28">
        <v>0</v>
      </c>
      <c r="I19" s="28">
        <v>0</v>
      </c>
      <c r="J19" s="28">
        <v>0</v>
      </c>
      <c r="K19" s="28">
        <v>0</v>
      </c>
      <c r="L19" s="72">
        <v>4300</v>
      </c>
    </row>
    <row r="20" spans="1:12">
      <c r="A20" s="27">
        <v>10</v>
      </c>
      <c r="B20" s="71">
        <v>123000</v>
      </c>
      <c r="C20" s="28">
        <v>125000</v>
      </c>
      <c r="D20" s="28">
        <v>1090</v>
      </c>
      <c r="E20" s="28">
        <v>0</v>
      </c>
      <c r="F20" s="28">
        <v>0</v>
      </c>
      <c r="G20" s="28">
        <v>0</v>
      </c>
      <c r="H20" s="28">
        <v>0</v>
      </c>
      <c r="I20" s="28">
        <v>0</v>
      </c>
      <c r="J20" s="28">
        <v>0</v>
      </c>
      <c r="K20" s="28">
        <v>0</v>
      </c>
      <c r="L20" s="72">
        <v>4400</v>
      </c>
    </row>
    <row r="21" spans="1:12">
      <c r="A21" s="27"/>
      <c r="B21" s="71"/>
      <c r="C21" s="28"/>
      <c r="D21" s="28"/>
      <c r="E21" s="28"/>
      <c r="F21" s="28"/>
      <c r="G21" s="28"/>
      <c r="H21" s="28"/>
      <c r="I21" s="28"/>
      <c r="J21" s="28"/>
      <c r="K21" s="28"/>
      <c r="L21" s="72"/>
    </row>
    <row r="22" spans="1:12">
      <c r="A22" s="27">
        <v>11</v>
      </c>
      <c r="B22" s="71">
        <v>125000</v>
      </c>
      <c r="C22" s="28">
        <v>127000</v>
      </c>
      <c r="D22" s="28">
        <v>1190</v>
      </c>
      <c r="E22" s="28">
        <v>0</v>
      </c>
      <c r="F22" s="28">
        <v>0</v>
      </c>
      <c r="G22" s="28">
        <v>0</v>
      </c>
      <c r="H22" s="28">
        <v>0</v>
      </c>
      <c r="I22" s="28">
        <v>0</v>
      </c>
      <c r="J22" s="28">
        <v>0</v>
      </c>
      <c r="K22" s="28">
        <v>0</v>
      </c>
      <c r="L22" s="72">
        <v>4700</v>
      </c>
    </row>
    <row r="23" spans="1:12">
      <c r="A23" s="27">
        <v>12</v>
      </c>
      <c r="B23" s="71">
        <v>127000</v>
      </c>
      <c r="C23" s="28">
        <v>129000</v>
      </c>
      <c r="D23" s="28">
        <v>1300</v>
      </c>
      <c r="E23" s="28">
        <v>0</v>
      </c>
      <c r="F23" s="28">
        <v>0</v>
      </c>
      <c r="G23" s="28">
        <v>0</v>
      </c>
      <c r="H23" s="28">
        <v>0</v>
      </c>
      <c r="I23" s="28">
        <v>0</v>
      </c>
      <c r="J23" s="28">
        <v>0</v>
      </c>
      <c r="K23" s="28">
        <v>0</v>
      </c>
      <c r="L23" s="72">
        <v>5000</v>
      </c>
    </row>
    <row r="24" spans="1:12">
      <c r="A24" s="27">
        <v>13</v>
      </c>
      <c r="B24" s="71">
        <v>129000</v>
      </c>
      <c r="C24" s="28">
        <v>131000</v>
      </c>
      <c r="D24" s="28">
        <v>1400</v>
      </c>
      <c r="E24" s="28">
        <v>0</v>
      </c>
      <c r="F24" s="28">
        <v>0</v>
      </c>
      <c r="G24" s="28">
        <v>0</v>
      </c>
      <c r="H24" s="28">
        <v>0</v>
      </c>
      <c r="I24" s="28">
        <v>0</v>
      </c>
      <c r="J24" s="28">
        <v>0</v>
      </c>
      <c r="K24" s="28">
        <v>0</v>
      </c>
      <c r="L24" s="72">
        <v>5300</v>
      </c>
    </row>
    <row r="25" spans="1:12">
      <c r="A25" s="27">
        <v>14</v>
      </c>
      <c r="B25" s="71">
        <v>131000</v>
      </c>
      <c r="C25" s="28">
        <v>133000</v>
      </c>
      <c r="D25" s="28">
        <v>1500</v>
      </c>
      <c r="E25" s="28">
        <v>0</v>
      </c>
      <c r="F25" s="28">
        <v>0</v>
      </c>
      <c r="G25" s="28">
        <v>0</v>
      </c>
      <c r="H25" s="28">
        <v>0</v>
      </c>
      <c r="I25" s="28">
        <v>0</v>
      </c>
      <c r="J25" s="28">
        <v>0</v>
      </c>
      <c r="K25" s="28">
        <v>0</v>
      </c>
      <c r="L25" s="72">
        <v>5500</v>
      </c>
    </row>
    <row r="26" spans="1:12">
      <c r="A26" s="27">
        <v>15</v>
      </c>
      <c r="B26" s="71">
        <v>133000</v>
      </c>
      <c r="C26" s="28">
        <v>135000</v>
      </c>
      <c r="D26" s="28">
        <v>1600</v>
      </c>
      <c r="E26" s="28">
        <v>0</v>
      </c>
      <c r="F26" s="28">
        <v>0</v>
      </c>
      <c r="G26" s="28">
        <v>0</v>
      </c>
      <c r="H26" s="28">
        <v>0</v>
      </c>
      <c r="I26" s="28">
        <v>0</v>
      </c>
      <c r="J26" s="28">
        <v>0</v>
      </c>
      <c r="K26" s="28">
        <v>0</v>
      </c>
      <c r="L26" s="72">
        <v>5800</v>
      </c>
    </row>
    <row r="27" spans="1:12">
      <c r="A27" s="27"/>
      <c r="B27" s="71"/>
      <c r="C27" s="28"/>
      <c r="D27" s="28"/>
      <c r="E27" s="28"/>
      <c r="F27" s="28"/>
      <c r="G27" s="28"/>
      <c r="H27" s="28"/>
      <c r="I27" s="28"/>
      <c r="J27" s="28"/>
      <c r="K27" s="28"/>
      <c r="L27" s="72"/>
    </row>
    <row r="28" spans="1:12">
      <c r="A28" s="27">
        <v>16</v>
      </c>
      <c r="B28" s="71">
        <v>135000</v>
      </c>
      <c r="C28" s="28">
        <v>137000</v>
      </c>
      <c r="D28" s="28">
        <v>1710</v>
      </c>
      <c r="E28" s="28">
        <v>0</v>
      </c>
      <c r="F28" s="28">
        <v>0</v>
      </c>
      <c r="G28" s="28">
        <v>0</v>
      </c>
      <c r="H28" s="28">
        <v>0</v>
      </c>
      <c r="I28" s="28">
        <v>0</v>
      </c>
      <c r="J28" s="28">
        <v>0</v>
      </c>
      <c r="K28" s="28">
        <v>0</v>
      </c>
      <c r="L28" s="72">
        <v>6100</v>
      </c>
    </row>
    <row r="29" spans="1:12">
      <c r="A29" s="27">
        <v>17</v>
      </c>
      <c r="B29" s="71">
        <v>137000</v>
      </c>
      <c r="C29" s="28">
        <v>139000</v>
      </c>
      <c r="D29" s="28">
        <v>1810</v>
      </c>
      <c r="E29" s="28">
        <v>190</v>
      </c>
      <c r="F29" s="28">
        <v>0</v>
      </c>
      <c r="G29" s="28">
        <v>0</v>
      </c>
      <c r="H29" s="28">
        <v>0</v>
      </c>
      <c r="I29" s="28">
        <v>0</v>
      </c>
      <c r="J29" s="28">
        <v>0</v>
      </c>
      <c r="K29" s="28">
        <v>0</v>
      </c>
      <c r="L29" s="72">
        <v>6400</v>
      </c>
    </row>
    <row r="30" spans="1:12">
      <c r="A30" s="27">
        <v>18</v>
      </c>
      <c r="B30" s="71">
        <v>139000</v>
      </c>
      <c r="C30" s="28">
        <v>141000</v>
      </c>
      <c r="D30" s="28">
        <v>1910</v>
      </c>
      <c r="E30" s="28">
        <v>300</v>
      </c>
      <c r="F30" s="28">
        <v>0</v>
      </c>
      <c r="G30" s="28">
        <v>0</v>
      </c>
      <c r="H30" s="28">
        <v>0</v>
      </c>
      <c r="I30" s="28">
        <v>0</v>
      </c>
      <c r="J30" s="28">
        <v>0</v>
      </c>
      <c r="K30" s="28">
        <v>0</v>
      </c>
      <c r="L30" s="72">
        <v>6700</v>
      </c>
    </row>
    <row r="31" spans="1:12">
      <c r="A31" s="27">
        <v>19</v>
      </c>
      <c r="B31" s="71">
        <v>141000</v>
      </c>
      <c r="C31" s="28">
        <v>143000</v>
      </c>
      <c r="D31" s="28">
        <v>2010</v>
      </c>
      <c r="E31" s="28">
        <v>400</v>
      </c>
      <c r="F31" s="28">
        <v>0</v>
      </c>
      <c r="G31" s="28">
        <v>0</v>
      </c>
      <c r="H31" s="28">
        <v>0</v>
      </c>
      <c r="I31" s="28">
        <v>0</v>
      </c>
      <c r="J31" s="28">
        <v>0</v>
      </c>
      <c r="K31" s="28">
        <v>0</v>
      </c>
      <c r="L31" s="72">
        <v>7000</v>
      </c>
    </row>
    <row r="32" spans="1:12">
      <c r="A32" s="27">
        <v>20</v>
      </c>
      <c r="B32" s="71">
        <v>143000</v>
      </c>
      <c r="C32" s="28">
        <v>145000</v>
      </c>
      <c r="D32" s="28">
        <v>2110</v>
      </c>
      <c r="E32" s="28">
        <v>500</v>
      </c>
      <c r="F32" s="28">
        <v>0</v>
      </c>
      <c r="G32" s="28">
        <v>0</v>
      </c>
      <c r="H32" s="28">
        <v>0</v>
      </c>
      <c r="I32" s="28">
        <v>0</v>
      </c>
      <c r="J32" s="28">
        <v>0</v>
      </c>
      <c r="K32" s="28">
        <v>0</v>
      </c>
      <c r="L32" s="72">
        <v>7400</v>
      </c>
    </row>
    <row r="33" spans="1:12">
      <c r="A33" s="27"/>
      <c r="B33" s="71"/>
      <c r="C33" s="28"/>
      <c r="D33" s="28"/>
      <c r="E33" s="28"/>
      <c r="F33" s="28"/>
      <c r="G33" s="28"/>
      <c r="H33" s="28"/>
      <c r="I33" s="28"/>
      <c r="J33" s="28"/>
      <c r="K33" s="28"/>
      <c r="L33" s="72"/>
    </row>
    <row r="34" spans="1:12">
      <c r="A34" s="27">
        <v>21</v>
      </c>
      <c r="B34" s="71">
        <v>145000</v>
      </c>
      <c r="C34" s="28">
        <v>147000</v>
      </c>
      <c r="D34" s="28">
        <v>2220</v>
      </c>
      <c r="E34" s="28">
        <v>600</v>
      </c>
      <c r="F34" s="28">
        <v>0</v>
      </c>
      <c r="G34" s="28">
        <v>0</v>
      </c>
      <c r="H34" s="28">
        <v>0</v>
      </c>
      <c r="I34" s="28">
        <v>0</v>
      </c>
      <c r="J34" s="28">
        <v>0</v>
      </c>
      <c r="K34" s="28">
        <v>0</v>
      </c>
      <c r="L34" s="72">
        <v>7700</v>
      </c>
    </row>
    <row r="35" spans="1:12">
      <c r="A35" s="27">
        <v>22</v>
      </c>
      <c r="B35" s="71">
        <v>147000</v>
      </c>
      <c r="C35" s="28">
        <v>149000</v>
      </c>
      <c r="D35" s="28">
        <v>2320</v>
      </c>
      <c r="E35" s="28">
        <v>700</v>
      </c>
      <c r="F35" s="28">
        <v>0</v>
      </c>
      <c r="G35" s="28">
        <v>0</v>
      </c>
      <c r="H35" s="28">
        <v>0</v>
      </c>
      <c r="I35" s="28">
        <v>0</v>
      </c>
      <c r="J35" s="28">
        <v>0</v>
      </c>
      <c r="K35" s="28">
        <v>0</v>
      </c>
      <c r="L35" s="72">
        <v>8000</v>
      </c>
    </row>
    <row r="36" spans="1:12">
      <c r="A36" s="27">
        <v>23</v>
      </c>
      <c r="B36" s="71">
        <v>149000</v>
      </c>
      <c r="C36" s="28">
        <v>151000</v>
      </c>
      <c r="D36" s="28">
        <v>2420</v>
      </c>
      <c r="E36" s="28">
        <v>810</v>
      </c>
      <c r="F36" s="28">
        <v>0</v>
      </c>
      <c r="G36" s="28">
        <v>0</v>
      </c>
      <c r="H36" s="28">
        <v>0</v>
      </c>
      <c r="I36" s="28">
        <v>0</v>
      </c>
      <c r="J36" s="28">
        <v>0</v>
      </c>
      <c r="K36" s="28">
        <v>0</v>
      </c>
      <c r="L36" s="72">
        <v>8300</v>
      </c>
    </row>
    <row r="37" spans="1:12">
      <c r="A37" s="27">
        <v>24</v>
      </c>
      <c r="B37" s="71">
        <v>151000</v>
      </c>
      <c r="C37" s="28">
        <v>153000</v>
      </c>
      <c r="D37" s="28">
        <v>2520</v>
      </c>
      <c r="E37" s="28">
        <v>910</v>
      </c>
      <c r="F37" s="28">
        <v>0</v>
      </c>
      <c r="G37" s="28">
        <v>0</v>
      </c>
      <c r="H37" s="28">
        <v>0</v>
      </c>
      <c r="I37" s="28">
        <v>0</v>
      </c>
      <c r="J37" s="28">
        <v>0</v>
      </c>
      <c r="K37" s="28">
        <v>0</v>
      </c>
      <c r="L37" s="72">
        <v>8600</v>
      </c>
    </row>
    <row r="38" spans="1:12">
      <c r="A38" s="27">
        <v>25</v>
      </c>
      <c r="B38" s="71">
        <v>153000</v>
      </c>
      <c r="C38" s="28">
        <v>155000</v>
      </c>
      <c r="D38" s="28">
        <v>2620</v>
      </c>
      <c r="E38" s="28">
        <v>1010</v>
      </c>
      <c r="F38" s="28">
        <v>0</v>
      </c>
      <c r="G38" s="28">
        <v>0</v>
      </c>
      <c r="H38" s="28">
        <v>0</v>
      </c>
      <c r="I38" s="28">
        <v>0</v>
      </c>
      <c r="J38" s="28">
        <v>0</v>
      </c>
      <c r="K38" s="28">
        <v>0</v>
      </c>
      <c r="L38" s="72">
        <v>8900</v>
      </c>
    </row>
    <row r="39" spans="1:12">
      <c r="A39" s="27"/>
      <c r="B39" s="71"/>
      <c r="C39" s="28"/>
      <c r="D39" s="28"/>
      <c r="E39" s="28"/>
      <c r="F39" s="28"/>
      <c r="G39" s="28"/>
      <c r="H39" s="28"/>
      <c r="I39" s="28"/>
      <c r="J39" s="28"/>
      <c r="K39" s="28"/>
      <c r="L39" s="72"/>
    </row>
    <row r="40" spans="1:12">
      <c r="A40" s="27">
        <v>26</v>
      </c>
      <c r="B40" s="71">
        <v>155000</v>
      </c>
      <c r="C40" s="28">
        <v>157000</v>
      </c>
      <c r="D40" s="28">
        <v>2730</v>
      </c>
      <c r="E40" s="28">
        <v>1110</v>
      </c>
      <c r="F40" s="28">
        <v>0</v>
      </c>
      <c r="G40" s="28">
        <v>0</v>
      </c>
      <c r="H40" s="28">
        <v>0</v>
      </c>
      <c r="I40" s="28">
        <v>0</v>
      </c>
      <c r="J40" s="28">
        <v>0</v>
      </c>
      <c r="K40" s="28">
        <v>0</v>
      </c>
      <c r="L40" s="72">
        <v>9200</v>
      </c>
    </row>
    <row r="41" spans="1:12">
      <c r="A41" s="27">
        <v>27</v>
      </c>
      <c r="B41" s="71">
        <v>157000</v>
      </c>
      <c r="C41" s="28">
        <v>159000</v>
      </c>
      <c r="D41" s="28">
        <v>2830</v>
      </c>
      <c r="E41" s="28">
        <v>1210</v>
      </c>
      <c r="F41" s="28">
        <v>0</v>
      </c>
      <c r="G41" s="28">
        <v>0</v>
      </c>
      <c r="H41" s="28">
        <v>0</v>
      </c>
      <c r="I41" s="28">
        <v>0</v>
      </c>
      <c r="J41" s="28">
        <v>0</v>
      </c>
      <c r="K41" s="28">
        <v>0</v>
      </c>
      <c r="L41" s="72">
        <v>9500</v>
      </c>
    </row>
    <row r="42" spans="1:12">
      <c r="A42" s="27">
        <v>28</v>
      </c>
      <c r="B42" s="71">
        <v>159000</v>
      </c>
      <c r="C42" s="28">
        <v>161000</v>
      </c>
      <c r="D42" s="28">
        <v>2910</v>
      </c>
      <c r="E42" s="28">
        <v>1300</v>
      </c>
      <c r="F42" s="28">
        <v>0</v>
      </c>
      <c r="G42" s="28">
        <v>0</v>
      </c>
      <c r="H42" s="28">
        <v>0</v>
      </c>
      <c r="I42" s="28">
        <v>0</v>
      </c>
      <c r="J42" s="28">
        <v>0</v>
      </c>
      <c r="K42" s="28">
        <v>0</v>
      </c>
      <c r="L42" s="72">
        <v>9800</v>
      </c>
    </row>
    <row r="43" spans="1:12">
      <c r="A43" s="27">
        <v>29</v>
      </c>
      <c r="B43" s="71">
        <v>161000</v>
      </c>
      <c r="C43" s="28">
        <v>163000</v>
      </c>
      <c r="D43" s="28">
        <v>2980</v>
      </c>
      <c r="E43" s="28">
        <v>1370</v>
      </c>
      <c r="F43" s="28">
        <v>0</v>
      </c>
      <c r="G43" s="28">
        <v>0</v>
      </c>
      <c r="H43" s="28">
        <v>0</v>
      </c>
      <c r="I43" s="28">
        <v>0</v>
      </c>
      <c r="J43" s="28">
        <v>0</v>
      </c>
      <c r="K43" s="28">
        <v>0</v>
      </c>
      <c r="L43" s="72">
        <v>10100</v>
      </c>
    </row>
    <row r="44" spans="1:12">
      <c r="A44" s="27">
        <v>30</v>
      </c>
      <c r="B44" s="71">
        <v>163000</v>
      </c>
      <c r="C44" s="28">
        <v>165000</v>
      </c>
      <c r="D44" s="28">
        <v>3050</v>
      </c>
      <c r="E44" s="28">
        <v>1440</v>
      </c>
      <c r="F44" s="28">
        <v>0</v>
      </c>
      <c r="G44" s="28">
        <v>0</v>
      </c>
      <c r="H44" s="28">
        <v>0</v>
      </c>
      <c r="I44" s="28">
        <v>0</v>
      </c>
      <c r="J44" s="28">
        <v>0</v>
      </c>
      <c r="K44" s="28">
        <v>0</v>
      </c>
      <c r="L44" s="72">
        <v>10400</v>
      </c>
    </row>
    <row r="45" spans="1:12">
      <c r="A45" s="27"/>
      <c r="B45" s="71"/>
      <c r="C45" s="28"/>
      <c r="D45" s="28"/>
      <c r="E45" s="28"/>
      <c r="F45" s="28"/>
      <c r="G45" s="28"/>
      <c r="H45" s="28"/>
      <c r="I45" s="28"/>
      <c r="J45" s="28"/>
      <c r="K45" s="28"/>
      <c r="L45" s="72"/>
    </row>
    <row r="46" spans="1:12">
      <c r="A46" s="27">
        <v>31</v>
      </c>
      <c r="B46" s="71">
        <v>165000</v>
      </c>
      <c r="C46" s="28">
        <v>167000</v>
      </c>
      <c r="D46" s="28">
        <v>3120</v>
      </c>
      <c r="E46" s="28">
        <v>1510</v>
      </c>
      <c r="F46" s="28">
        <v>0</v>
      </c>
      <c r="G46" s="28">
        <v>0</v>
      </c>
      <c r="H46" s="28">
        <v>0</v>
      </c>
      <c r="I46" s="28">
        <v>0</v>
      </c>
      <c r="J46" s="28">
        <v>0</v>
      </c>
      <c r="K46" s="28">
        <v>0</v>
      </c>
      <c r="L46" s="72">
        <v>10700</v>
      </c>
    </row>
    <row r="47" spans="1:12">
      <c r="A47" s="27">
        <v>32</v>
      </c>
      <c r="B47" s="71">
        <v>167000</v>
      </c>
      <c r="C47" s="28">
        <v>169000</v>
      </c>
      <c r="D47" s="28">
        <v>3200</v>
      </c>
      <c r="E47" s="28">
        <v>1580</v>
      </c>
      <c r="F47" s="28">
        <v>0</v>
      </c>
      <c r="G47" s="28">
        <v>0</v>
      </c>
      <c r="H47" s="28">
        <v>0</v>
      </c>
      <c r="I47" s="28">
        <v>0</v>
      </c>
      <c r="J47" s="28">
        <v>0</v>
      </c>
      <c r="K47" s="28">
        <v>0</v>
      </c>
      <c r="L47" s="72">
        <v>11000</v>
      </c>
    </row>
    <row r="48" spans="1:12">
      <c r="A48" s="27">
        <v>33</v>
      </c>
      <c r="B48" s="71">
        <v>169000</v>
      </c>
      <c r="C48" s="28">
        <v>171000</v>
      </c>
      <c r="D48" s="28">
        <v>3270</v>
      </c>
      <c r="E48" s="28">
        <v>1650</v>
      </c>
      <c r="F48" s="28">
        <v>0</v>
      </c>
      <c r="G48" s="28">
        <v>0</v>
      </c>
      <c r="H48" s="28">
        <v>0</v>
      </c>
      <c r="I48" s="28">
        <v>0</v>
      </c>
      <c r="J48" s="28">
        <v>0</v>
      </c>
      <c r="K48" s="28">
        <v>0</v>
      </c>
      <c r="L48" s="72">
        <v>11300</v>
      </c>
    </row>
    <row r="49" spans="1:12">
      <c r="A49" s="27">
        <v>34</v>
      </c>
      <c r="B49" s="71">
        <v>171000</v>
      </c>
      <c r="C49" s="28">
        <v>173000</v>
      </c>
      <c r="D49" s="28">
        <v>3340</v>
      </c>
      <c r="E49" s="28">
        <v>1730</v>
      </c>
      <c r="F49" s="28">
        <v>100</v>
      </c>
      <c r="G49" s="28">
        <v>0</v>
      </c>
      <c r="H49" s="28">
        <v>0</v>
      </c>
      <c r="I49" s="28">
        <v>0</v>
      </c>
      <c r="J49" s="28">
        <v>0</v>
      </c>
      <c r="K49" s="28">
        <v>0</v>
      </c>
      <c r="L49" s="72">
        <v>11500</v>
      </c>
    </row>
    <row r="50" spans="1:12">
      <c r="A50" s="27">
        <v>35</v>
      </c>
      <c r="B50" s="71">
        <v>173000</v>
      </c>
      <c r="C50" s="28">
        <v>175000</v>
      </c>
      <c r="D50" s="28">
        <v>3410</v>
      </c>
      <c r="E50" s="28">
        <v>1800</v>
      </c>
      <c r="F50" s="28">
        <v>170</v>
      </c>
      <c r="G50" s="28">
        <v>0</v>
      </c>
      <c r="H50" s="28">
        <v>0</v>
      </c>
      <c r="I50" s="28">
        <v>0</v>
      </c>
      <c r="J50" s="28">
        <v>0</v>
      </c>
      <c r="K50" s="28">
        <v>0</v>
      </c>
      <c r="L50" s="72">
        <v>11800</v>
      </c>
    </row>
    <row r="51" spans="1:12">
      <c r="A51" s="27"/>
      <c r="B51" s="71"/>
      <c r="C51" s="28"/>
      <c r="D51" s="28"/>
      <c r="E51" s="28"/>
      <c r="F51" s="28"/>
      <c r="G51" s="28"/>
      <c r="H51" s="28"/>
      <c r="I51" s="28"/>
      <c r="J51" s="28"/>
      <c r="K51" s="28"/>
      <c r="L51" s="72"/>
    </row>
    <row r="52" spans="1:12">
      <c r="A52" s="27">
        <v>36</v>
      </c>
      <c r="B52" s="71">
        <v>175000</v>
      </c>
      <c r="C52" s="28">
        <v>177000</v>
      </c>
      <c r="D52" s="28">
        <v>3480</v>
      </c>
      <c r="E52" s="28">
        <v>1870</v>
      </c>
      <c r="F52" s="28">
        <v>250</v>
      </c>
      <c r="G52" s="28">
        <v>0</v>
      </c>
      <c r="H52" s="28">
        <v>0</v>
      </c>
      <c r="I52" s="28">
        <v>0</v>
      </c>
      <c r="J52" s="28">
        <v>0</v>
      </c>
      <c r="K52" s="28">
        <v>0</v>
      </c>
      <c r="L52" s="72">
        <v>12100</v>
      </c>
    </row>
    <row r="53" spans="1:12">
      <c r="A53" s="27">
        <v>37</v>
      </c>
      <c r="B53" s="71">
        <v>177000</v>
      </c>
      <c r="C53" s="28">
        <v>179000</v>
      </c>
      <c r="D53" s="28">
        <v>3550</v>
      </c>
      <c r="E53" s="28">
        <v>1940</v>
      </c>
      <c r="F53" s="28">
        <v>320</v>
      </c>
      <c r="G53" s="28">
        <v>0</v>
      </c>
      <c r="H53" s="28">
        <v>0</v>
      </c>
      <c r="I53" s="28">
        <v>0</v>
      </c>
      <c r="J53" s="28">
        <v>0</v>
      </c>
      <c r="K53" s="28">
        <v>0</v>
      </c>
      <c r="L53" s="72">
        <v>12500</v>
      </c>
    </row>
    <row r="54" spans="1:12">
      <c r="A54" s="27">
        <v>38</v>
      </c>
      <c r="B54" s="71">
        <v>179000</v>
      </c>
      <c r="C54" s="28">
        <v>181000</v>
      </c>
      <c r="D54" s="28">
        <v>3620</v>
      </c>
      <c r="E54" s="28">
        <v>2010</v>
      </c>
      <c r="F54" s="28">
        <v>390</v>
      </c>
      <c r="G54" s="28">
        <v>0</v>
      </c>
      <c r="H54" s="28">
        <v>0</v>
      </c>
      <c r="I54" s="28">
        <v>0</v>
      </c>
      <c r="J54" s="28">
        <v>0</v>
      </c>
      <c r="K54" s="28">
        <v>0</v>
      </c>
      <c r="L54" s="72">
        <v>12800</v>
      </c>
    </row>
    <row r="55" spans="1:12">
      <c r="A55" s="27">
        <v>39</v>
      </c>
      <c r="B55" s="71">
        <v>181000</v>
      </c>
      <c r="C55" s="28">
        <v>183000</v>
      </c>
      <c r="D55" s="28">
        <v>3700</v>
      </c>
      <c r="E55" s="28">
        <v>2080</v>
      </c>
      <c r="F55" s="28">
        <v>460</v>
      </c>
      <c r="G55" s="28">
        <v>0</v>
      </c>
      <c r="H55" s="28">
        <v>0</v>
      </c>
      <c r="I55" s="28">
        <v>0</v>
      </c>
      <c r="J55" s="28">
        <v>0</v>
      </c>
      <c r="K55" s="28">
        <v>0</v>
      </c>
      <c r="L55" s="72">
        <v>13300</v>
      </c>
    </row>
    <row r="56" spans="1:12">
      <c r="A56" s="27">
        <v>40</v>
      </c>
      <c r="B56" s="71">
        <v>183000</v>
      </c>
      <c r="C56" s="28">
        <v>185000</v>
      </c>
      <c r="D56" s="28">
        <v>3770</v>
      </c>
      <c r="E56" s="28">
        <v>2150</v>
      </c>
      <c r="F56" s="28">
        <v>530</v>
      </c>
      <c r="G56" s="28">
        <v>0</v>
      </c>
      <c r="H56" s="28">
        <v>0</v>
      </c>
      <c r="I56" s="28">
        <v>0</v>
      </c>
      <c r="J56" s="28">
        <v>0</v>
      </c>
      <c r="K56" s="28">
        <v>0</v>
      </c>
      <c r="L56" s="72">
        <v>14000</v>
      </c>
    </row>
    <row r="57" spans="1:12">
      <c r="A57" s="27"/>
      <c r="B57" s="71"/>
      <c r="C57" s="28"/>
      <c r="D57" s="28"/>
      <c r="E57" s="28"/>
      <c r="F57" s="28"/>
      <c r="G57" s="28"/>
      <c r="H57" s="28"/>
      <c r="I57" s="28"/>
      <c r="J57" s="28"/>
      <c r="K57" s="28"/>
      <c r="L57" s="72"/>
    </row>
    <row r="58" spans="1:12">
      <c r="A58" s="27">
        <v>41</v>
      </c>
      <c r="B58" s="71">
        <v>185000</v>
      </c>
      <c r="C58" s="28">
        <v>187000</v>
      </c>
      <c r="D58" s="28">
        <v>3840</v>
      </c>
      <c r="E58" s="28">
        <v>2230</v>
      </c>
      <c r="F58" s="28">
        <v>600</v>
      </c>
      <c r="G58" s="28">
        <v>0</v>
      </c>
      <c r="H58" s="28">
        <v>0</v>
      </c>
      <c r="I58" s="28">
        <v>0</v>
      </c>
      <c r="J58" s="28">
        <v>0</v>
      </c>
      <c r="K58" s="28">
        <v>0</v>
      </c>
      <c r="L58" s="72">
        <v>14700</v>
      </c>
    </row>
    <row r="59" spans="1:12">
      <c r="A59" s="27">
        <v>42</v>
      </c>
      <c r="B59" s="71">
        <v>187000</v>
      </c>
      <c r="C59" s="28">
        <v>189000</v>
      </c>
      <c r="D59" s="28">
        <v>3910</v>
      </c>
      <c r="E59" s="28">
        <v>2300</v>
      </c>
      <c r="F59" s="28">
        <v>670</v>
      </c>
      <c r="G59" s="28">
        <v>0</v>
      </c>
      <c r="H59" s="28">
        <v>0</v>
      </c>
      <c r="I59" s="28">
        <v>0</v>
      </c>
      <c r="J59" s="28">
        <v>0</v>
      </c>
      <c r="K59" s="28">
        <v>0</v>
      </c>
      <c r="L59" s="72">
        <v>15400</v>
      </c>
    </row>
    <row r="60" spans="1:12">
      <c r="A60" s="27">
        <v>43</v>
      </c>
      <c r="B60" s="71">
        <v>189000</v>
      </c>
      <c r="C60" s="28">
        <v>191000</v>
      </c>
      <c r="D60" s="28">
        <v>3980</v>
      </c>
      <c r="E60" s="28">
        <v>2370</v>
      </c>
      <c r="F60" s="28">
        <v>750</v>
      </c>
      <c r="G60" s="28">
        <v>0</v>
      </c>
      <c r="H60" s="28">
        <v>0</v>
      </c>
      <c r="I60" s="28">
        <v>0</v>
      </c>
      <c r="J60" s="28">
        <v>0</v>
      </c>
      <c r="K60" s="28">
        <v>0</v>
      </c>
      <c r="L60" s="72">
        <v>16100</v>
      </c>
    </row>
    <row r="61" spans="1:12">
      <c r="A61" s="27">
        <v>44</v>
      </c>
      <c r="B61" s="71">
        <v>191000</v>
      </c>
      <c r="C61" s="28">
        <v>193000</v>
      </c>
      <c r="D61" s="28">
        <v>4050</v>
      </c>
      <c r="E61" s="28">
        <v>2440</v>
      </c>
      <c r="F61" s="28">
        <v>820</v>
      </c>
      <c r="G61" s="28">
        <v>0</v>
      </c>
      <c r="H61" s="28">
        <v>0</v>
      </c>
      <c r="I61" s="28">
        <v>0</v>
      </c>
      <c r="J61" s="28">
        <v>0</v>
      </c>
      <c r="K61" s="28">
        <v>0</v>
      </c>
      <c r="L61" s="72">
        <v>16800</v>
      </c>
    </row>
    <row r="62" spans="1:12">
      <c r="A62" s="27">
        <v>45</v>
      </c>
      <c r="B62" s="71">
        <v>193000</v>
      </c>
      <c r="C62" s="28">
        <v>195000</v>
      </c>
      <c r="D62" s="28">
        <v>4120</v>
      </c>
      <c r="E62" s="28">
        <v>2510</v>
      </c>
      <c r="F62" s="28">
        <v>890</v>
      </c>
      <c r="G62" s="28">
        <v>0</v>
      </c>
      <c r="H62" s="28">
        <v>0</v>
      </c>
      <c r="I62" s="28">
        <v>0</v>
      </c>
      <c r="J62" s="28">
        <v>0</v>
      </c>
      <c r="K62" s="28">
        <v>0</v>
      </c>
      <c r="L62" s="72">
        <v>17600</v>
      </c>
    </row>
    <row r="63" spans="1:12">
      <c r="A63" s="73"/>
      <c r="B63" s="74"/>
      <c r="C63" s="75"/>
      <c r="D63" s="75"/>
      <c r="E63" s="75"/>
      <c r="F63" s="75"/>
      <c r="G63" s="75"/>
      <c r="H63" s="75"/>
      <c r="I63" s="75"/>
      <c r="J63" s="75"/>
      <c r="K63" s="75"/>
      <c r="L63" s="76"/>
    </row>
    <row r="64" spans="1:12">
      <c r="A64" s="27">
        <v>46</v>
      </c>
      <c r="B64" s="71">
        <v>195000</v>
      </c>
      <c r="C64" s="28">
        <v>197000</v>
      </c>
      <c r="D64" s="28">
        <v>4200</v>
      </c>
      <c r="E64" s="28">
        <v>2580</v>
      </c>
      <c r="F64" s="28">
        <v>960</v>
      </c>
      <c r="G64" s="28">
        <v>0</v>
      </c>
      <c r="H64" s="28">
        <v>0</v>
      </c>
      <c r="I64" s="28">
        <v>0</v>
      </c>
      <c r="J64" s="28">
        <v>0</v>
      </c>
      <c r="K64" s="28">
        <v>0</v>
      </c>
      <c r="L64" s="72">
        <v>18300</v>
      </c>
    </row>
    <row r="65" spans="1:12">
      <c r="A65" s="27">
        <v>47</v>
      </c>
      <c r="B65" s="71">
        <v>197000</v>
      </c>
      <c r="C65" s="28">
        <v>199000</v>
      </c>
      <c r="D65" s="28">
        <v>4270</v>
      </c>
      <c r="E65" s="28">
        <v>2650</v>
      </c>
      <c r="F65" s="28">
        <v>1030</v>
      </c>
      <c r="G65" s="28">
        <v>0</v>
      </c>
      <c r="H65" s="28">
        <v>0</v>
      </c>
      <c r="I65" s="28">
        <v>0</v>
      </c>
      <c r="J65" s="28">
        <v>0</v>
      </c>
      <c r="K65" s="28">
        <v>0</v>
      </c>
      <c r="L65" s="72">
        <v>19000</v>
      </c>
    </row>
    <row r="66" spans="1:12">
      <c r="A66" s="27">
        <v>48</v>
      </c>
      <c r="B66" s="71">
        <v>199000</v>
      </c>
      <c r="C66" s="28">
        <v>201000</v>
      </c>
      <c r="D66" s="28">
        <v>4340</v>
      </c>
      <c r="E66" s="28">
        <v>2730</v>
      </c>
      <c r="F66" s="28">
        <v>1100</v>
      </c>
      <c r="G66" s="28">
        <v>0</v>
      </c>
      <c r="H66" s="28">
        <v>0</v>
      </c>
      <c r="I66" s="28">
        <v>0</v>
      </c>
      <c r="J66" s="28">
        <v>0</v>
      </c>
      <c r="K66" s="28">
        <v>0</v>
      </c>
      <c r="L66" s="72">
        <v>19700</v>
      </c>
    </row>
    <row r="67" spans="1:12">
      <c r="A67" s="27">
        <v>49</v>
      </c>
      <c r="B67" s="71">
        <v>201000</v>
      </c>
      <c r="C67" s="28">
        <v>203000</v>
      </c>
      <c r="D67" s="28">
        <v>4410</v>
      </c>
      <c r="E67" s="28">
        <v>2800</v>
      </c>
      <c r="F67" s="28">
        <v>1170</v>
      </c>
      <c r="G67" s="28">
        <v>0</v>
      </c>
      <c r="H67" s="28">
        <v>0</v>
      </c>
      <c r="I67" s="28">
        <v>0</v>
      </c>
      <c r="J67" s="28">
        <v>0</v>
      </c>
      <c r="K67" s="28">
        <v>0</v>
      </c>
      <c r="L67" s="72">
        <v>20400</v>
      </c>
    </row>
    <row r="68" spans="1:12">
      <c r="A68" s="27">
        <v>50</v>
      </c>
      <c r="B68" s="71">
        <v>203000</v>
      </c>
      <c r="C68" s="28">
        <v>205000</v>
      </c>
      <c r="D68" s="28">
        <v>4480</v>
      </c>
      <c r="E68" s="28">
        <v>2870</v>
      </c>
      <c r="F68" s="28">
        <v>1250</v>
      </c>
      <c r="G68" s="28">
        <v>0</v>
      </c>
      <c r="H68" s="28">
        <v>0</v>
      </c>
      <c r="I68" s="28">
        <v>0</v>
      </c>
      <c r="J68" s="28">
        <v>0</v>
      </c>
      <c r="K68" s="28">
        <v>0</v>
      </c>
      <c r="L68" s="72">
        <v>21000</v>
      </c>
    </row>
    <row r="69" spans="1:12">
      <c r="A69" s="27"/>
      <c r="B69" s="71"/>
      <c r="C69" s="28"/>
      <c r="D69" s="28"/>
      <c r="E69" s="28"/>
      <c r="F69" s="28"/>
      <c r="G69" s="28"/>
      <c r="H69" s="28"/>
      <c r="I69" s="28"/>
      <c r="J69" s="28"/>
      <c r="K69" s="28"/>
      <c r="L69" s="72"/>
    </row>
    <row r="70" spans="1:12">
      <c r="A70" s="27">
        <v>51</v>
      </c>
      <c r="B70" s="71">
        <v>205000</v>
      </c>
      <c r="C70" s="28">
        <v>207000</v>
      </c>
      <c r="D70" s="28">
        <v>4550</v>
      </c>
      <c r="E70" s="28">
        <v>2940</v>
      </c>
      <c r="F70" s="28">
        <v>1320</v>
      </c>
      <c r="G70" s="28">
        <v>0</v>
      </c>
      <c r="H70" s="28">
        <v>0</v>
      </c>
      <c r="I70" s="28">
        <v>0</v>
      </c>
      <c r="J70" s="28">
        <v>0</v>
      </c>
      <c r="K70" s="28">
        <v>0</v>
      </c>
      <c r="L70" s="72">
        <v>21700</v>
      </c>
    </row>
    <row r="71" spans="1:12">
      <c r="A71" s="27">
        <v>52</v>
      </c>
      <c r="B71" s="71">
        <v>207000</v>
      </c>
      <c r="C71" s="28">
        <v>209000</v>
      </c>
      <c r="D71" s="28">
        <v>4630</v>
      </c>
      <c r="E71" s="28">
        <v>3010</v>
      </c>
      <c r="F71" s="28">
        <v>1390</v>
      </c>
      <c r="G71" s="28">
        <v>0</v>
      </c>
      <c r="H71" s="28">
        <v>0</v>
      </c>
      <c r="I71" s="28">
        <v>0</v>
      </c>
      <c r="J71" s="28">
        <v>0</v>
      </c>
      <c r="K71" s="28">
        <v>0</v>
      </c>
      <c r="L71" s="72">
        <v>22500</v>
      </c>
    </row>
    <row r="72" spans="1:12">
      <c r="A72" s="27">
        <v>53</v>
      </c>
      <c r="B72" s="71">
        <v>209000</v>
      </c>
      <c r="C72" s="28">
        <v>211000</v>
      </c>
      <c r="D72" s="28">
        <v>4700</v>
      </c>
      <c r="E72" s="28">
        <v>3080</v>
      </c>
      <c r="F72" s="28">
        <v>1460</v>
      </c>
      <c r="G72" s="28">
        <v>0</v>
      </c>
      <c r="H72" s="28">
        <v>0</v>
      </c>
      <c r="I72" s="28">
        <v>0</v>
      </c>
      <c r="J72" s="28">
        <v>0</v>
      </c>
      <c r="K72" s="28">
        <v>0</v>
      </c>
      <c r="L72" s="72">
        <v>23000</v>
      </c>
    </row>
    <row r="73" spans="1:12">
      <c r="A73" s="27">
        <v>54</v>
      </c>
      <c r="B73" s="71">
        <v>211000</v>
      </c>
      <c r="C73" s="28">
        <v>213000</v>
      </c>
      <c r="D73" s="28">
        <v>4770</v>
      </c>
      <c r="E73" s="28">
        <v>3150</v>
      </c>
      <c r="F73" s="28">
        <v>1530</v>
      </c>
      <c r="G73" s="28">
        <v>0</v>
      </c>
      <c r="H73" s="28">
        <v>0</v>
      </c>
      <c r="I73" s="28">
        <v>0</v>
      </c>
      <c r="J73" s="28">
        <v>0</v>
      </c>
      <c r="K73" s="28">
        <v>0</v>
      </c>
      <c r="L73" s="72">
        <v>23600</v>
      </c>
    </row>
    <row r="74" spans="1:12">
      <c r="A74" s="27">
        <v>55</v>
      </c>
      <c r="B74" s="71">
        <v>213000</v>
      </c>
      <c r="C74" s="28">
        <v>215000</v>
      </c>
      <c r="D74" s="28">
        <v>4840</v>
      </c>
      <c r="E74" s="28">
        <v>3230</v>
      </c>
      <c r="F74" s="28">
        <v>1600</v>
      </c>
      <c r="G74" s="28">
        <v>0</v>
      </c>
      <c r="H74" s="28">
        <v>0</v>
      </c>
      <c r="I74" s="28">
        <v>0</v>
      </c>
      <c r="J74" s="28">
        <v>0</v>
      </c>
      <c r="K74" s="28">
        <v>0</v>
      </c>
      <c r="L74" s="72">
        <v>24100</v>
      </c>
    </row>
    <row r="75" spans="1:12">
      <c r="A75" s="27"/>
      <c r="B75" s="71"/>
      <c r="C75" s="28"/>
      <c r="D75" s="28"/>
      <c r="E75" s="28"/>
      <c r="F75" s="28"/>
      <c r="G75" s="28"/>
      <c r="H75" s="28"/>
      <c r="I75" s="28"/>
      <c r="J75" s="28"/>
      <c r="K75" s="28"/>
      <c r="L75" s="72"/>
    </row>
    <row r="76" spans="1:12">
      <c r="A76" s="27">
        <v>56</v>
      </c>
      <c r="B76" s="71">
        <v>215000</v>
      </c>
      <c r="C76" s="28">
        <v>217000</v>
      </c>
      <c r="D76" s="28">
        <v>4910</v>
      </c>
      <c r="E76" s="28">
        <v>3300</v>
      </c>
      <c r="F76" s="28">
        <v>1670</v>
      </c>
      <c r="G76" s="28">
        <v>0</v>
      </c>
      <c r="H76" s="28">
        <v>0</v>
      </c>
      <c r="I76" s="28">
        <v>0</v>
      </c>
      <c r="J76" s="28">
        <v>0</v>
      </c>
      <c r="K76" s="28">
        <v>0</v>
      </c>
      <c r="L76" s="72">
        <v>24700</v>
      </c>
    </row>
    <row r="77" spans="1:12">
      <c r="A77" s="27">
        <v>57</v>
      </c>
      <c r="B77" s="71">
        <v>217000</v>
      </c>
      <c r="C77" s="28">
        <v>219000</v>
      </c>
      <c r="D77" s="28">
        <v>4980</v>
      </c>
      <c r="E77" s="28">
        <v>3370</v>
      </c>
      <c r="F77" s="28">
        <v>1750</v>
      </c>
      <c r="G77" s="28">
        <v>130</v>
      </c>
      <c r="H77" s="28">
        <v>0</v>
      </c>
      <c r="I77" s="28">
        <v>0</v>
      </c>
      <c r="J77" s="28">
        <v>0</v>
      </c>
      <c r="K77" s="28">
        <v>0</v>
      </c>
      <c r="L77" s="72">
        <v>25300</v>
      </c>
    </row>
    <row r="78" spans="1:12">
      <c r="A78" s="27">
        <v>58</v>
      </c>
      <c r="B78" s="71">
        <v>219000</v>
      </c>
      <c r="C78" s="28">
        <v>221000</v>
      </c>
      <c r="D78" s="28">
        <v>5050</v>
      </c>
      <c r="E78" s="28">
        <v>3440</v>
      </c>
      <c r="F78" s="28">
        <v>1820</v>
      </c>
      <c r="G78" s="28">
        <v>200</v>
      </c>
      <c r="H78" s="28">
        <v>0</v>
      </c>
      <c r="I78" s="28">
        <v>0</v>
      </c>
      <c r="J78" s="28">
        <v>0</v>
      </c>
      <c r="K78" s="28">
        <v>0</v>
      </c>
      <c r="L78" s="72">
        <v>25800</v>
      </c>
    </row>
    <row r="79" spans="1:12">
      <c r="A79" s="27">
        <v>59</v>
      </c>
      <c r="B79" s="71">
        <v>221000</v>
      </c>
      <c r="C79" s="28">
        <v>224000</v>
      </c>
      <c r="D79" s="28">
        <v>5150</v>
      </c>
      <c r="E79" s="28">
        <v>3520</v>
      </c>
      <c r="F79" s="28">
        <v>1910</v>
      </c>
      <c r="G79" s="28">
        <v>300</v>
      </c>
      <c r="H79" s="28">
        <v>0</v>
      </c>
      <c r="I79" s="28">
        <v>0</v>
      </c>
      <c r="J79" s="28">
        <v>0</v>
      </c>
      <c r="K79" s="28">
        <v>0</v>
      </c>
      <c r="L79" s="72">
        <v>26400</v>
      </c>
    </row>
    <row r="80" spans="1:12">
      <c r="A80" s="27">
        <v>60</v>
      </c>
      <c r="B80" s="71">
        <v>224000</v>
      </c>
      <c r="C80" s="28">
        <v>227000</v>
      </c>
      <c r="D80" s="28">
        <v>5250</v>
      </c>
      <c r="E80" s="28">
        <v>3630</v>
      </c>
      <c r="F80" s="28">
        <v>2020</v>
      </c>
      <c r="G80" s="28">
        <v>400</v>
      </c>
      <c r="H80" s="28">
        <v>0</v>
      </c>
      <c r="I80" s="28">
        <v>0</v>
      </c>
      <c r="J80" s="28">
        <v>0</v>
      </c>
      <c r="K80" s="28">
        <v>0</v>
      </c>
      <c r="L80" s="72">
        <v>27500</v>
      </c>
    </row>
    <row r="81" spans="1:12">
      <c r="A81" s="27"/>
      <c r="B81" s="71"/>
      <c r="C81" s="28"/>
      <c r="D81" s="28"/>
      <c r="E81" s="28"/>
      <c r="F81" s="28"/>
      <c r="G81" s="28"/>
      <c r="H81" s="28"/>
      <c r="I81" s="28"/>
      <c r="J81" s="28"/>
      <c r="K81" s="28"/>
      <c r="L81" s="72"/>
    </row>
    <row r="82" spans="1:12">
      <c r="A82" s="27">
        <v>61</v>
      </c>
      <c r="B82" s="71">
        <v>227000</v>
      </c>
      <c r="C82" s="28">
        <v>230000</v>
      </c>
      <c r="D82" s="28">
        <v>5360</v>
      </c>
      <c r="E82" s="28">
        <v>3740</v>
      </c>
      <c r="F82" s="28">
        <v>2120</v>
      </c>
      <c r="G82" s="28">
        <v>510</v>
      </c>
      <c r="H82" s="28">
        <v>0</v>
      </c>
      <c r="I82" s="28">
        <v>0</v>
      </c>
      <c r="J82" s="28">
        <v>0</v>
      </c>
      <c r="K82" s="28">
        <v>0</v>
      </c>
      <c r="L82" s="72">
        <v>28500</v>
      </c>
    </row>
    <row r="83" spans="1:12">
      <c r="A83" s="27">
        <v>62</v>
      </c>
      <c r="B83" s="71">
        <v>230000</v>
      </c>
      <c r="C83" s="28">
        <v>233000</v>
      </c>
      <c r="D83" s="28">
        <v>5460</v>
      </c>
      <c r="E83" s="28">
        <v>3850</v>
      </c>
      <c r="F83" s="28">
        <v>2240</v>
      </c>
      <c r="G83" s="28">
        <v>610</v>
      </c>
      <c r="H83" s="28">
        <v>0</v>
      </c>
      <c r="I83" s="28">
        <v>0</v>
      </c>
      <c r="J83" s="28">
        <v>0</v>
      </c>
      <c r="K83" s="28">
        <v>0</v>
      </c>
      <c r="L83" s="72">
        <v>29500</v>
      </c>
    </row>
    <row r="84" spans="1:12">
      <c r="A84" s="27">
        <v>63</v>
      </c>
      <c r="B84" s="71">
        <v>233000</v>
      </c>
      <c r="C84" s="28">
        <v>236000</v>
      </c>
      <c r="D84" s="28">
        <v>5570</v>
      </c>
      <c r="E84" s="28">
        <v>3950</v>
      </c>
      <c r="F84" s="28">
        <v>2340</v>
      </c>
      <c r="G84" s="28">
        <v>720</v>
      </c>
      <c r="H84" s="28">
        <v>0</v>
      </c>
      <c r="I84" s="28">
        <v>0</v>
      </c>
      <c r="J84" s="28">
        <v>0</v>
      </c>
      <c r="K84" s="28">
        <v>0</v>
      </c>
      <c r="L84" s="72">
        <v>30500</v>
      </c>
    </row>
    <row r="85" spans="1:12">
      <c r="A85" s="27">
        <v>64</v>
      </c>
      <c r="B85" s="71">
        <v>236000</v>
      </c>
      <c r="C85" s="28">
        <v>239000</v>
      </c>
      <c r="D85" s="28">
        <v>5680</v>
      </c>
      <c r="E85" s="28">
        <v>4060</v>
      </c>
      <c r="F85" s="28">
        <v>2450</v>
      </c>
      <c r="G85" s="28">
        <v>830</v>
      </c>
      <c r="H85" s="28">
        <v>0</v>
      </c>
      <c r="I85" s="28">
        <v>0</v>
      </c>
      <c r="J85" s="28">
        <v>0</v>
      </c>
      <c r="K85" s="28">
        <v>0</v>
      </c>
      <c r="L85" s="72">
        <v>31500</v>
      </c>
    </row>
    <row r="86" spans="1:12">
      <c r="A86" s="27">
        <v>65</v>
      </c>
      <c r="B86" s="71">
        <v>239000</v>
      </c>
      <c r="C86" s="28">
        <v>242000</v>
      </c>
      <c r="D86" s="28">
        <v>5790</v>
      </c>
      <c r="E86" s="28">
        <v>4170</v>
      </c>
      <c r="F86" s="28">
        <v>2550</v>
      </c>
      <c r="G86" s="28">
        <v>940</v>
      </c>
      <c r="H86" s="28">
        <v>0</v>
      </c>
      <c r="I86" s="28">
        <v>0</v>
      </c>
      <c r="J86" s="28">
        <v>0</v>
      </c>
      <c r="K86" s="28">
        <v>0</v>
      </c>
      <c r="L86" s="72">
        <v>32600</v>
      </c>
    </row>
    <row r="87" spans="1:12">
      <c r="A87" s="27"/>
      <c r="B87" s="71"/>
      <c r="C87" s="28"/>
      <c r="D87" s="28"/>
      <c r="E87" s="28"/>
      <c r="F87" s="28"/>
      <c r="G87" s="28"/>
      <c r="H87" s="28"/>
      <c r="I87" s="28"/>
      <c r="J87" s="28"/>
      <c r="K87" s="28"/>
      <c r="L87" s="72"/>
    </row>
    <row r="88" spans="1:12">
      <c r="A88" s="27">
        <v>66</v>
      </c>
      <c r="B88" s="71">
        <v>242000</v>
      </c>
      <c r="C88" s="28">
        <v>245000</v>
      </c>
      <c r="D88" s="28">
        <v>5890</v>
      </c>
      <c r="E88" s="28">
        <v>4280</v>
      </c>
      <c r="F88" s="28">
        <v>2660</v>
      </c>
      <c r="G88" s="28">
        <v>1040</v>
      </c>
      <c r="H88" s="28">
        <v>0</v>
      </c>
      <c r="I88" s="28">
        <v>0</v>
      </c>
      <c r="J88" s="28">
        <v>0</v>
      </c>
      <c r="K88" s="28">
        <v>0</v>
      </c>
      <c r="L88" s="72">
        <v>33600</v>
      </c>
    </row>
    <row r="89" spans="1:12">
      <c r="A89" s="27">
        <v>67</v>
      </c>
      <c r="B89" s="71">
        <v>245000</v>
      </c>
      <c r="C89" s="28">
        <v>248000</v>
      </c>
      <c r="D89" s="28">
        <v>6000</v>
      </c>
      <c r="E89" s="28">
        <v>4380</v>
      </c>
      <c r="F89" s="28">
        <v>2770</v>
      </c>
      <c r="G89" s="28">
        <v>1150</v>
      </c>
      <c r="H89" s="28">
        <v>0</v>
      </c>
      <c r="I89" s="28">
        <v>0</v>
      </c>
      <c r="J89" s="28">
        <v>0</v>
      </c>
      <c r="K89" s="28">
        <v>0</v>
      </c>
      <c r="L89" s="72">
        <v>34600</v>
      </c>
    </row>
    <row r="90" spans="1:12">
      <c r="A90" s="27">
        <v>68</v>
      </c>
      <c r="B90" s="71">
        <v>248000</v>
      </c>
      <c r="C90" s="28">
        <v>251000</v>
      </c>
      <c r="D90" s="28">
        <v>6110</v>
      </c>
      <c r="E90" s="28">
        <v>4490</v>
      </c>
      <c r="F90" s="28">
        <v>2880</v>
      </c>
      <c r="G90" s="28">
        <v>1260</v>
      </c>
      <c r="H90" s="28">
        <v>0</v>
      </c>
      <c r="I90" s="28">
        <v>0</v>
      </c>
      <c r="J90" s="28">
        <v>0</v>
      </c>
      <c r="K90" s="28">
        <v>0</v>
      </c>
      <c r="L90" s="72">
        <v>35500</v>
      </c>
    </row>
    <row r="91" spans="1:12">
      <c r="A91" s="27">
        <v>69</v>
      </c>
      <c r="B91" s="71">
        <v>251000</v>
      </c>
      <c r="C91" s="28">
        <v>254000</v>
      </c>
      <c r="D91" s="28">
        <v>6220</v>
      </c>
      <c r="E91" s="28">
        <v>4590</v>
      </c>
      <c r="F91" s="28">
        <v>2980</v>
      </c>
      <c r="G91" s="28">
        <v>1370</v>
      </c>
      <c r="H91" s="28">
        <v>0</v>
      </c>
      <c r="I91" s="28">
        <v>0</v>
      </c>
      <c r="J91" s="28">
        <v>0</v>
      </c>
      <c r="K91" s="28">
        <v>0</v>
      </c>
      <c r="L91" s="72">
        <v>36600</v>
      </c>
    </row>
    <row r="92" spans="1:12">
      <c r="A92" s="27">
        <v>70</v>
      </c>
      <c r="B92" s="71">
        <v>254000</v>
      </c>
      <c r="C92" s="28">
        <v>257000</v>
      </c>
      <c r="D92" s="28">
        <v>6320</v>
      </c>
      <c r="E92" s="28">
        <v>4710</v>
      </c>
      <c r="F92" s="28">
        <v>3090</v>
      </c>
      <c r="G92" s="28">
        <v>1470</v>
      </c>
      <c r="H92" s="28">
        <v>0</v>
      </c>
      <c r="I92" s="28">
        <v>0</v>
      </c>
      <c r="J92" s="28">
        <v>0</v>
      </c>
      <c r="K92" s="28">
        <v>0</v>
      </c>
      <c r="L92" s="72">
        <v>37600</v>
      </c>
    </row>
    <row r="93" spans="1:12">
      <c r="A93" s="27"/>
      <c r="B93" s="71"/>
      <c r="C93" s="28"/>
      <c r="D93" s="28"/>
      <c r="E93" s="28"/>
      <c r="F93" s="28"/>
      <c r="G93" s="28"/>
      <c r="H93" s="28"/>
      <c r="I93" s="28"/>
      <c r="J93" s="28"/>
      <c r="K93" s="28"/>
      <c r="L93" s="72"/>
    </row>
    <row r="94" spans="1:12">
      <c r="A94" s="27">
        <v>71</v>
      </c>
      <c r="B94" s="71">
        <v>257000</v>
      </c>
      <c r="C94" s="28">
        <v>260000</v>
      </c>
      <c r="D94" s="28">
        <v>6430</v>
      </c>
      <c r="E94" s="28">
        <v>4810</v>
      </c>
      <c r="F94" s="28">
        <v>3200</v>
      </c>
      <c r="G94" s="28">
        <v>1580</v>
      </c>
      <c r="H94" s="28">
        <v>0</v>
      </c>
      <c r="I94" s="28">
        <v>0</v>
      </c>
      <c r="J94" s="28">
        <v>0</v>
      </c>
      <c r="K94" s="28">
        <v>0</v>
      </c>
      <c r="L94" s="72">
        <v>38600</v>
      </c>
    </row>
    <row r="95" spans="1:12">
      <c r="A95" s="27">
        <v>72</v>
      </c>
      <c r="B95" s="71">
        <v>260000</v>
      </c>
      <c r="C95" s="28">
        <v>263000</v>
      </c>
      <c r="D95" s="28">
        <v>6530</v>
      </c>
      <c r="E95" s="28">
        <v>4920</v>
      </c>
      <c r="F95" s="28">
        <v>3310</v>
      </c>
      <c r="G95" s="28">
        <v>1680</v>
      </c>
      <c r="H95" s="28">
        <v>0</v>
      </c>
      <c r="I95" s="28">
        <v>0</v>
      </c>
      <c r="J95" s="28">
        <v>0</v>
      </c>
      <c r="K95" s="28">
        <v>0</v>
      </c>
      <c r="L95" s="72">
        <v>39600</v>
      </c>
    </row>
    <row r="96" spans="1:12">
      <c r="A96" s="27">
        <v>73</v>
      </c>
      <c r="B96" s="71">
        <v>263000</v>
      </c>
      <c r="C96" s="28">
        <v>266000</v>
      </c>
      <c r="D96" s="28">
        <v>6650</v>
      </c>
      <c r="E96" s="28">
        <v>5020</v>
      </c>
      <c r="F96" s="28">
        <v>3410</v>
      </c>
      <c r="G96" s="28">
        <v>1800</v>
      </c>
      <c r="H96" s="28">
        <v>170</v>
      </c>
      <c r="I96" s="28">
        <v>0</v>
      </c>
      <c r="J96" s="28">
        <v>0</v>
      </c>
      <c r="K96" s="28">
        <v>0</v>
      </c>
      <c r="L96" s="72">
        <v>40600</v>
      </c>
    </row>
    <row r="97" spans="1:12">
      <c r="A97" s="27">
        <v>74</v>
      </c>
      <c r="B97" s="71">
        <v>266000</v>
      </c>
      <c r="C97" s="28">
        <v>269000</v>
      </c>
      <c r="D97" s="28">
        <v>6750</v>
      </c>
      <c r="E97" s="28">
        <v>5140</v>
      </c>
      <c r="F97" s="28">
        <v>3520</v>
      </c>
      <c r="G97" s="28">
        <v>1900</v>
      </c>
      <c r="H97" s="28">
        <v>290</v>
      </c>
      <c r="I97" s="28">
        <v>0</v>
      </c>
      <c r="J97" s="28">
        <v>0</v>
      </c>
      <c r="K97" s="28">
        <v>0</v>
      </c>
      <c r="L97" s="72">
        <v>41700</v>
      </c>
    </row>
    <row r="98" spans="1:12">
      <c r="A98" s="27">
        <v>75</v>
      </c>
      <c r="B98" s="71">
        <v>269000</v>
      </c>
      <c r="C98" s="28">
        <v>272000</v>
      </c>
      <c r="D98" s="28">
        <v>6860</v>
      </c>
      <c r="E98" s="28">
        <v>5240</v>
      </c>
      <c r="F98" s="28">
        <v>3620</v>
      </c>
      <c r="G98" s="28">
        <v>2010</v>
      </c>
      <c r="H98" s="28">
        <v>390</v>
      </c>
      <c r="I98" s="28">
        <v>0</v>
      </c>
      <c r="J98" s="28">
        <v>0</v>
      </c>
      <c r="K98" s="28">
        <v>0</v>
      </c>
      <c r="L98" s="72">
        <v>42700</v>
      </c>
    </row>
    <row r="99" spans="1:12">
      <c r="A99" s="27"/>
      <c r="B99" s="71"/>
      <c r="C99" s="28"/>
      <c r="D99" s="28"/>
      <c r="E99" s="28"/>
      <c r="F99" s="28"/>
      <c r="G99" s="28"/>
      <c r="H99" s="28"/>
      <c r="I99" s="28"/>
      <c r="J99" s="28"/>
      <c r="K99" s="28"/>
      <c r="L99" s="72"/>
    </row>
    <row r="100" spans="1:12">
      <c r="A100" s="27">
        <v>76</v>
      </c>
      <c r="B100" s="71">
        <v>272000</v>
      </c>
      <c r="C100" s="28">
        <v>275000</v>
      </c>
      <c r="D100" s="28">
        <v>6960</v>
      </c>
      <c r="E100" s="28">
        <v>5350</v>
      </c>
      <c r="F100" s="28">
        <v>3740</v>
      </c>
      <c r="G100" s="28">
        <v>2110</v>
      </c>
      <c r="H100" s="28">
        <v>500</v>
      </c>
      <c r="I100" s="28">
        <v>0</v>
      </c>
      <c r="J100" s="28">
        <v>0</v>
      </c>
      <c r="K100" s="28">
        <v>0</v>
      </c>
      <c r="L100" s="72">
        <v>43700</v>
      </c>
    </row>
    <row r="101" spans="1:12">
      <c r="A101" s="27">
        <v>77</v>
      </c>
      <c r="B101" s="71">
        <v>275000</v>
      </c>
      <c r="C101" s="28">
        <v>278000</v>
      </c>
      <c r="D101" s="28">
        <v>7080</v>
      </c>
      <c r="E101" s="28">
        <v>5450</v>
      </c>
      <c r="F101" s="28">
        <v>3840</v>
      </c>
      <c r="G101" s="28">
        <v>2230</v>
      </c>
      <c r="H101" s="28">
        <v>600</v>
      </c>
      <c r="I101" s="28">
        <v>0</v>
      </c>
      <c r="J101" s="28">
        <v>0</v>
      </c>
      <c r="K101" s="28">
        <v>0</v>
      </c>
      <c r="L101" s="72">
        <v>44700</v>
      </c>
    </row>
    <row r="102" spans="1:12">
      <c r="A102" s="27">
        <v>78</v>
      </c>
      <c r="B102" s="71">
        <v>278000</v>
      </c>
      <c r="C102" s="28">
        <v>281000</v>
      </c>
      <c r="D102" s="28">
        <v>7180</v>
      </c>
      <c r="E102" s="28">
        <v>5560</v>
      </c>
      <c r="F102" s="28">
        <v>3950</v>
      </c>
      <c r="G102" s="28">
        <v>2330</v>
      </c>
      <c r="H102" s="28">
        <v>710</v>
      </c>
      <c r="I102" s="28">
        <v>0</v>
      </c>
      <c r="J102" s="28">
        <v>0</v>
      </c>
      <c r="K102" s="28">
        <v>0</v>
      </c>
      <c r="L102" s="72">
        <v>45600</v>
      </c>
    </row>
    <row r="103" spans="1:12">
      <c r="A103" s="27">
        <v>79</v>
      </c>
      <c r="B103" s="71">
        <v>281000</v>
      </c>
      <c r="C103" s="28">
        <v>284000</v>
      </c>
      <c r="D103" s="28">
        <v>7290</v>
      </c>
      <c r="E103" s="28">
        <v>5670</v>
      </c>
      <c r="F103" s="28">
        <v>4050</v>
      </c>
      <c r="G103" s="28">
        <v>2440</v>
      </c>
      <c r="H103" s="28">
        <v>820</v>
      </c>
      <c r="I103" s="28">
        <v>0</v>
      </c>
      <c r="J103" s="28">
        <v>0</v>
      </c>
      <c r="K103" s="28">
        <v>0</v>
      </c>
      <c r="L103" s="72">
        <v>46700</v>
      </c>
    </row>
    <row r="104" spans="1:12">
      <c r="A104" s="27">
        <v>80</v>
      </c>
      <c r="B104" s="71">
        <v>284000</v>
      </c>
      <c r="C104" s="28">
        <v>287000</v>
      </c>
      <c r="D104" s="28">
        <v>7390</v>
      </c>
      <c r="E104" s="28">
        <v>5780</v>
      </c>
      <c r="F104" s="28">
        <v>4170</v>
      </c>
      <c r="G104" s="28">
        <v>2540</v>
      </c>
      <c r="H104" s="28">
        <v>930</v>
      </c>
      <c r="I104" s="28">
        <v>0</v>
      </c>
      <c r="J104" s="28">
        <v>0</v>
      </c>
      <c r="K104" s="28">
        <v>0</v>
      </c>
      <c r="L104" s="72">
        <v>47800</v>
      </c>
    </row>
    <row r="105" spans="1:12">
      <c r="A105" s="27"/>
      <c r="B105" s="71"/>
      <c r="C105" s="28"/>
      <c r="D105" s="28"/>
      <c r="E105" s="28"/>
      <c r="F105" s="28"/>
      <c r="G105" s="28"/>
      <c r="H105" s="28"/>
      <c r="I105" s="28"/>
      <c r="J105" s="28"/>
      <c r="K105" s="28"/>
      <c r="L105" s="72"/>
    </row>
    <row r="106" spans="1:12">
      <c r="A106" s="27">
        <v>81</v>
      </c>
      <c r="B106" s="71">
        <v>287000</v>
      </c>
      <c r="C106" s="28">
        <v>290000</v>
      </c>
      <c r="D106" s="28">
        <v>7500</v>
      </c>
      <c r="E106" s="28">
        <v>5880</v>
      </c>
      <c r="F106" s="28">
        <v>4270</v>
      </c>
      <c r="G106" s="28">
        <v>2650</v>
      </c>
      <c r="H106" s="28">
        <v>1030</v>
      </c>
      <c r="I106" s="28">
        <v>0</v>
      </c>
      <c r="J106" s="28">
        <v>0</v>
      </c>
      <c r="K106" s="28">
        <v>0</v>
      </c>
      <c r="L106" s="72">
        <v>48900</v>
      </c>
    </row>
    <row r="107" spans="1:12">
      <c r="A107" s="27">
        <v>82</v>
      </c>
      <c r="B107" s="71">
        <v>290000</v>
      </c>
      <c r="C107" s="28">
        <v>293000</v>
      </c>
      <c r="D107" s="28">
        <v>7610</v>
      </c>
      <c r="E107" s="28">
        <v>5990</v>
      </c>
      <c r="F107" s="28">
        <v>4380</v>
      </c>
      <c r="G107" s="28">
        <v>2760</v>
      </c>
      <c r="H107" s="28">
        <v>1140</v>
      </c>
      <c r="I107" s="28">
        <v>0</v>
      </c>
      <c r="J107" s="28">
        <v>0</v>
      </c>
      <c r="K107" s="28">
        <v>0</v>
      </c>
      <c r="L107" s="72">
        <v>50000</v>
      </c>
    </row>
    <row r="108" spans="1:12">
      <c r="A108" s="27">
        <v>83</v>
      </c>
      <c r="B108" s="71">
        <v>293000</v>
      </c>
      <c r="C108" s="28">
        <v>296000</v>
      </c>
      <c r="D108" s="28">
        <v>7720</v>
      </c>
      <c r="E108" s="28">
        <v>6100</v>
      </c>
      <c r="F108" s="28">
        <v>4480</v>
      </c>
      <c r="G108" s="28">
        <v>2870</v>
      </c>
      <c r="H108" s="28">
        <v>1250</v>
      </c>
      <c r="I108" s="28">
        <v>0</v>
      </c>
      <c r="J108" s="28">
        <v>0</v>
      </c>
      <c r="K108" s="28">
        <v>0</v>
      </c>
      <c r="L108" s="72">
        <v>51300</v>
      </c>
    </row>
    <row r="109" spans="1:12">
      <c r="A109" s="27">
        <v>84</v>
      </c>
      <c r="B109" s="71">
        <v>296000</v>
      </c>
      <c r="C109" s="28">
        <v>299000</v>
      </c>
      <c r="D109" s="28">
        <v>7820</v>
      </c>
      <c r="E109" s="28">
        <v>6210</v>
      </c>
      <c r="F109" s="28">
        <v>4590</v>
      </c>
      <c r="G109" s="28">
        <v>2970</v>
      </c>
      <c r="H109" s="28">
        <v>1360</v>
      </c>
      <c r="I109" s="28">
        <v>0</v>
      </c>
      <c r="J109" s="28">
        <v>0</v>
      </c>
      <c r="K109" s="28">
        <v>0</v>
      </c>
      <c r="L109" s="72">
        <v>52400</v>
      </c>
    </row>
    <row r="110" spans="1:12">
      <c r="A110" s="27">
        <v>85</v>
      </c>
      <c r="B110" s="71">
        <v>299000</v>
      </c>
      <c r="C110" s="28">
        <v>302000</v>
      </c>
      <c r="D110" s="28">
        <v>7930</v>
      </c>
      <c r="E110" s="28">
        <v>6320</v>
      </c>
      <c r="F110" s="28">
        <v>4700</v>
      </c>
      <c r="G110" s="28">
        <v>3080</v>
      </c>
      <c r="H110" s="28">
        <v>1470</v>
      </c>
      <c r="I110" s="28">
        <v>0</v>
      </c>
      <c r="J110" s="28">
        <v>0</v>
      </c>
      <c r="K110" s="28">
        <v>0</v>
      </c>
      <c r="L110" s="72">
        <v>53600</v>
      </c>
    </row>
    <row r="111" spans="1:12">
      <c r="A111" s="27"/>
      <c r="B111" s="71"/>
      <c r="C111" s="28"/>
      <c r="D111" s="28"/>
      <c r="E111" s="28"/>
      <c r="F111" s="28"/>
      <c r="G111" s="28"/>
      <c r="H111" s="28"/>
      <c r="I111" s="28"/>
      <c r="J111" s="28"/>
      <c r="K111" s="28"/>
      <c r="L111" s="72"/>
    </row>
    <row r="112" spans="1:12">
      <c r="A112" s="27">
        <v>86</v>
      </c>
      <c r="B112" s="71">
        <v>302000</v>
      </c>
      <c r="C112" s="28">
        <v>305000</v>
      </c>
      <c r="D112" s="28">
        <v>8060</v>
      </c>
      <c r="E112" s="28">
        <v>6440</v>
      </c>
      <c r="F112" s="28">
        <v>4820</v>
      </c>
      <c r="G112" s="28">
        <v>3210</v>
      </c>
      <c r="H112" s="28">
        <v>1590</v>
      </c>
      <c r="I112" s="28">
        <v>0</v>
      </c>
      <c r="J112" s="28">
        <v>0</v>
      </c>
      <c r="K112" s="28">
        <v>0</v>
      </c>
      <c r="L112" s="72">
        <v>54500</v>
      </c>
    </row>
    <row r="113" spans="1:12">
      <c r="A113" s="27">
        <v>87</v>
      </c>
      <c r="B113" s="71">
        <v>305000</v>
      </c>
      <c r="C113" s="28">
        <v>308000</v>
      </c>
      <c r="D113" s="28">
        <v>8180</v>
      </c>
      <c r="E113" s="28">
        <v>6570</v>
      </c>
      <c r="F113" s="28">
        <v>4940</v>
      </c>
      <c r="G113" s="28">
        <v>3330</v>
      </c>
      <c r="H113" s="28">
        <v>1720</v>
      </c>
      <c r="I113" s="28">
        <v>0</v>
      </c>
      <c r="J113" s="28">
        <v>0</v>
      </c>
      <c r="K113" s="28">
        <v>0</v>
      </c>
      <c r="L113" s="72">
        <v>55200</v>
      </c>
    </row>
    <row r="114" spans="1:12">
      <c r="A114" s="27">
        <v>88</v>
      </c>
      <c r="B114" s="71">
        <v>308000</v>
      </c>
      <c r="C114" s="28">
        <v>311000</v>
      </c>
      <c r="D114" s="28">
        <v>8300</v>
      </c>
      <c r="E114" s="28">
        <v>6690</v>
      </c>
      <c r="F114" s="28">
        <v>5060</v>
      </c>
      <c r="G114" s="28">
        <v>3450</v>
      </c>
      <c r="H114" s="28">
        <v>1840</v>
      </c>
      <c r="I114" s="28">
        <v>210</v>
      </c>
      <c r="J114" s="28">
        <v>0</v>
      </c>
      <c r="K114" s="28">
        <v>0</v>
      </c>
      <c r="L114" s="72">
        <v>56100</v>
      </c>
    </row>
    <row r="115" spans="1:12">
      <c r="A115" s="27">
        <v>89</v>
      </c>
      <c r="B115" s="71">
        <v>311000</v>
      </c>
      <c r="C115" s="28">
        <v>314000</v>
      </c>
      <c r="D115" s="28">
        <v>8550</v>
      </c>
      <c r="E115" s="28">
        <v>6810</v>
      </c>
      <c r="F115" s="28">
        <v>5190</v>
      </c>
      <c r="G115" s="28">
        <v>3570</v>
      </c>
      <c r="H115" s="28">
        <v>1960</v>
      </c>
      <c r="I115" s="28">
        <v>340</v>
      </c>
      <c r="J115" s="28">
        <v>0</v>
      </c>
      <c r="K115" s="28">
        <v>0</v>
      </c>
      <c r="L115" s="72">
        <v>56900</v>
      </c>
    </row>
    <row r="116" spans="1:12">
      <c r="A116" s="27">
        <v>90</v>
      </c>
      <c r="B116" s="71">
        <v>314000</v>
      </c>
      <c r="C116" s="28">
        <v>317000</v>
      </c>
      <c r="D116" s="28">
        <v>8790</v>
      </c>
      <c r="E116" s="28">
        <v>6930</v>
      </c>
      <c r="F116" s="28">
        <v>5310</v>
      </c>
      <c r="G116" s="28">
        <v>3700</v>
      </c>
      <c r="H116" s="28">
        <v>2080</v>
      </c>
      <c r="I116" s="28">
        <v>460</v>
      </c>
      <c r="J116" s="28">
        <v>0</v>
      </c>
      <c r="K116" s="28">
        <v>0</v>
      </c>
      <c r="L116" s="72">
        <v>57700</v>
      </c>
    </row>
    <row r="117" spans="1:12">
      <c r="A117" s="27"/>
      <c r="B117" s="71"/>
      <c r="C117" s="28"/>
      <c r="D117" s="28"/>
      <c r="E117" s="28"/>
      <c r="F117" s="28"/>
      <c r="G117" s="28"/>
      <c r="H117" s="28"/>
      <c r="I117" s="28"/>
      <c r="J117" s="28"/>
      <c r="K117" s="28"/>
      <c r="L117" s="72"/>
    </row>
    <row r="118" spans="1:12">
      <c r="A118" s="27">
        <v>91</v>
      </c>
      <c r="B118" s="71">
        <v>317000</v>
      </c>
      <c r="C118" s="28">
        <v>320000</v>
      </c>
      <c r="D118" s="28">
        <v>9040</v>
      </c>
      <c r="E118" s="28">
        <v>7060</v>
      </c>
      <c r="F118" s="28">
        <v>5430</v>
      </c>
      <c r="G118" s="28">
        <v>3820</v>
      </c>
      <c r="H118" s="28">
        <v>2210</v>
      </c>
      <c r="I118" s="28">
        <v>580</v>
      </c>
      <c r="J118" s="28">
        <v>0</v>
      </c>
      <c r="K118" s="28">
        <v>0</v>
      </c>
      <c r="L118" s="72">
        <v>58500</v>
      </c>
    </row>
    <row r="119" spans="1:12">
      <c r="A119" s="27">
        <v>92</v>
      </c>
      <c r="B119" s="71">
        <v>320000</v>
      </c>
      <c r="C119" s="28">
        <v>323000</v>
      </c>
      <c r="D119" s="28">
        <v>9280</v>
      </c>
      <c r="E119" s="28">
        <v>7180</v>
      </c>
      <c r="F119" s="28">
        <v>5550</v>
      </c>
      <c r="G119" s="28">
        <v>3940</v>
      </c>
      <c r="H119" s="28">
        <v>2330</v>
      </c>
      <c r="I119" s="28">
        <v>700</v>
      </c>
      <c r="J119" s="28">
        <v>0</v>
      </c>
      <c r="K119" s="28">
        <v>0</v>
      </c>
      <c r="L119" s="72">
        <v>59500</v>
      </c>
    </row>
    <row r="120" spans="1:12">
      <c r="A120" s="27">
        <v>93</v>
      </c>
      <c r="B120" s="71">
        <v>323000</v>
      </c>
      <c r="C120" s="28">
        <v>326000</v>
      </c>
      <c r="D120" s="28">
        <v>9530</v>
      </c>
      <c r="E120" s="28">
        <v>7300</v>
      </c>
      <c r="F120" s="28">
        <v>5680</v>
      </c>
      <c r="G120" s="28">
        <v>4060</v>
      </c>
      <c r="H120" s="28">
        <v>2450</v>
      </c>
      <c r="I120" s="28">
        <v>830</v>
      </c>
      <c r="J120" s="28">
        <v>0</v>
      </c>
      <c r="K120" s="28">
        <v>0</v>
      </c>
      <c r="L120" s="72">
        <v>60500</v>
      </c>
    </row>
    <row r="121" spans="1:12">
      <c r="A121" s="27">
        <v>94</v>
      </c>
      <c r="B121" s="71">
        <v>326000</v>
      </c>
      <c r="C121" s="28">
        <v>329000</v>
      </c>
      <c r="D121" s="28">
        <v>9770</v>
      </c>
      <c r="E121" s="28">
        <v>7420</v>
      </c>
      <c r="F121" s="28">
        <v>5800</v>
      </c>
      <c r="G121" s="28">
        <v>4190</v>
      </c>
      <c r="H121" s="28">
        <v>2570</v>
      </c>
      <c r="I121" s="28">
        <v>950</v>
      </c>
      <c r="J121" s="28">
        <v>0</v>
      </c>
      <c r="K121" s="28">
        <v>0</v>
      </c>
      <c r="L121" s="72">
        <v>61600</v>
      </c>
    </row>
    <row r="122" spans="1:12">
      <c r="A122" s="27">
        <v>95</v>
      </c>
      <c r="B122" s="71">
        <v>329000</v>
      </c>
      <c r="C122" s="28">
        <v>332000</v>
      </c>
      <c r="D122" s="28">
        <v>10020</v>
      </c>
      <c r="E122" s="28">
        <v>7550</v>
      </c>
      <c r="F122" s="28">
        <v>5920</v>
      </c>
      <c r="G122" s="28">
        <v>4310</v>
      </c>
      <c r="H122" s="28">
        <v>2700</v>
      </c>
      <c r="I122" s="28">
        <v>1070</v>
      </c>
      <c r="J122" s="28">
        <v>0</v>
      </c>
      <c r="K122" s="28">
        <v>0</v>
      </c>
      <c r="L122" s="72">
        <v>62600</v>
      </c>
    </row>
    <row r="123" spans="1:12">
      <c r="A123" s="73"/>
      <c r="B123" s="74"/>
      <c r="C123" s="75"/>
      <c r="D123" s="75"/>
      <c r="E123" s="75"/>
      <c r="F123" s="75"/>
      <c r="G123" s="75"/>
      <c r="H123" s="75"/>
      <c r="I123" s="75"/>
      <c r="J123" s="75"/>
      <c r="K123" s="75"/>
      <c r="L123" s="76"/>
    </row>
    <row r="124" spans="1:12">
      <c r="A124" s="27">
        <v>96</v>
      </c>
      <c r="B124" s="71">
        <v>332000</v>
      </c>
      <c r="C124" s="28">
        <v>335000</v>
      </c>
      <c r="D124" s="28">
        <v>10260</v>
      </c>
      <c r="E124" s="28">
        <v>7670</v>
      </c>
      <c r="F124" s="28">
        <v>6040</v>
      </c>
      <c r="G124" s="28">
        <v>4430</v>
      </c>
      <c r="H124" s="28">
        <v>2820</v>
      </c>
      <c r="I124" s="28">
        <v>1190</v>
      </c>
      <c r="J124" s="28">
        <v>0</v>
      </c>
      <c r="K124" s="28">
        <v>0</v>
      </c>
      <c r="L124" s="72">
        <v>63700</v>
      </c>
    </row>
    <row r="125" spans="1:12">
      <c r="A125" s="27">
        <v>97</v>
      </c>
      <c r="B125" s="71">
        <v>335000</v>
      </c>
      <c r="C125" s="28">
        <v>338000</v>
      </c>
      <c r="D125" s="28">
        <v>10510</v>
      </c>
      <c r="E125" s="28">
        <v>7790</v>
      </c>
      <c r="F125" s="28">
        <v>6170</v>
      </c>
      <c r="G125" s="28">
        <v>4550</v>
      </c>
      <c r="H125" s="28">
        <v>2940</v>
      </c>
      <c r="I125" s="28">
        <v>1320</v>
      </c>
      <c r="J125" s="28">
        <v>0</v>
      </c>
      <c r="K125" s="28">
        <v>0</v>
      </c>
      <c r="L125" s="72">
        <v>64700</v>
      </c>
    </row>
    <row r="126" spans="1:12">
      <c r="A126" s="27">
        <v>98</v>
      </c>
      <c r="B126" s="71">
        <v>338000</v>
      </c>
      <c r="C126" s="28">
        <v>341000</v>
      </c>
      <c r="D126" s="28">
        <v>10750</v>
      </c>
      <c r="E126" s="28">
        <v>7910</v>
      </c>
      <c r="F126" s="28">
        <v>6290</v>
      </c>
      <c r="G126" s="28">
        <v>4680</v>
      </c>
      <c r="H126" s="28">
        <v>3060</v>
      </c>
      <c r="I126" s="28">
        <v>1440</v>
      </c>
      <c r="J126" s="28">
        <v>0</v>
      </c>
      <c r="K126" s="28">
        <v>0</v>
      </c>
      <c r="L126" s="72">
        <v>65800</v>
      </c>
    </row>
    <row r="127" spans="1:12">
      <c r="A127" s="27">
        <v>99</v>
      </c>
      <c r="B127" s="71">
        <v>341000</v>
      </c>
      <c r="C127" s="28">
        <v>344000</v>
      </c>
      <c r="D127" s="28">
        <v>11000</v>
      </c>
      <c r="E127" s="28">
        <v>8040</v>
      </c>
      <c r="F127" s="28">
        <v>6410</v>
      </c>
      <c r="G127" s="28">
        <v>4800</v>
      </c>
      <c r="H127" s="28">
        <v>3190</v>
      </c>
      <c r="I127" s="28">
        <v>1560</v>
      </c>
      <c r="J127" s="28">
        <v>0</v>
      </c>
      <c r="K127" s="28">
        <v>0</v>
      </c>
      <c r="L127" s="72">
        <v>66800</v>
      </c>
    </row>
    <row r="128" spans="1:12">
      <c r="A128" s="27">
        <v>100</v>
      </c>
      <c r="B128" s="71">
        <v>344000</v>
      </c>
      <c r="C128" s="28">
        <v>347000</v>
      </c>
      <c r="D128" s="28">
        <v>11240</v>
      </c>
      <c r="E128" s="28">
        <v>8160</v>
      </c>
      <c r="F128" s="28">
        <v>6530</v>
      </c>
      <c r="G128" s="28">
        <v>4920</v>
      </c>
      <c r="H128" s="28">
        <v>3310</v>
      </c>
      <c r="I128" s="28">
        <v>1680</v>
      </c>
      <c r="J128" s="28">
        <v>0</v>
      </c>
      <c r="K128" s="28">
        <v>0</v>
      </c>
      <c r="L128" s="72">
        <v>67800</v>
      </c>
    </row>
    <row r="129" spans="1:12">
      <c r="A129" s="27"/>
      <c r="B129" s="71"/>
      <c r="C129" s="28"/>
      <c r="D129" s="28"/>
      <c r="E129" s="28"/>
      <c r="F129" s="28"/>
      <c r="G129" s="28"/>
      <c r="H129" s="28"/>
      <c r="I129" s="28"/>
      <c r="J129" s="28"/>
      <c r="K129" s="28"/>
      <c r="L129" s="72"/>
    </row>
    <row r="130" spans="1:12">
      <c r="A130" s="27">
        <v>101</v>
      </c>
      <c r="B130" s="71">
        <v>347000</v>
      </c>
      <c r="C130" s="28">
        <v>350000</v>
      </c>
      <c r="D130" s="28">
        <v>11490</v>
      </c>
      <c r="E130" s="28">
        <v>8280</v>
      </c>
      <c r="F130" s="28">
        <v>6660</v>
      </c>
      <c r="G130" s="28">
        <v>5040</v>
      </c>
      <c r="H130" s="28">
        <v>3430</v>
      </c>
      <c r="I130" s="28">
        <v>1810</v>
      </c>
      <c r="J130" s="28">
        <v>190</v>
      </c>
      <c r="K130" s="28">
        <v>0</v>
      </c>
      <c r="L130" s="72">
        <v>68800</v>
      </c>
    </row>
    <row r="131" spans="1:12">
      <c r="A131" s="27">
        <v>102</v>
      </c>
      <c r="B131" s="71">
        <v>350000</v>
      </c>
      <c r="C131" s="28">
        <v>353000</v>
      </c>
      <c r="D131" s="28">
        <v>11730</v>
      </c>
      <c r="E131" s="28">
        <v>8500</v>
      </c>
      <c r="F131" s="28">
        <v>6780</v>
      </c>
      <c r="G131" s="28">
        <v>5170</v>
      </c>
      <c r="H131" s="28">
        <v>3550</v>
      </c>
      <c r="I131" s="28">
        <v>1930</v>
      </c>
      <c r="J131" s="28">
        <v>320</v>
      </c>
      <c r="K131" s="28">
        <v>0</v>
      </c>
      <c r="L131" s="72">
        <v>69800</v>
      </c>
    </row>
    <row r="132" spans="1:12">
      <c r="A132" s="27">
        <v>103</v>
      </c>
      <c r="B132" s="71">
        <v>353000</v>
      </c>
      <c r="C132" s="28">
        <v>356000</v>
      </c>
      <c r="D132" s="28">
        <v>11980</v>
      </c>
      <c r="E132" s="28">
        <v>8750</v>
      </c>
      <c r="F132" s="28">
        <v>6900</v>
      </c>
      <c r="G132" s="28">
        <v>5290</v>
      </c>
      <c r="H132" s="28">
        <v>3680</v>
      </c>
      <c r="I132" s="28">
        <v>2050</v>
      </c>
      <c r="J132" s="28">
        <v>440</v>
      </c>
      <c r="K132" s="28">
        <v>0</v>
      </c>
      <c r="L132" s="72">
        <v>70900</v>
      </c>
    </row>
    <row r="133" spans="1:12">
      <c r="A133" s="27">
        <v>104</v>
      </c>
      <c r="B133" s="71">
        <v>356000</v>
      </c>
      <c r="C133" s="28">
        <v>359000</v>
      </c>
      <c r="D133" s="28">
        <v>12220</v>
      </c>
      <c r="E133" s="28">
        <v>9000</v>
      </c>
      <c r="F133" s="28">
        <v>7020</v>
      </c>
      <c r="G133" s="28">
        <v>5410</v>
      </c>
      <c r="H133" s="28">
        <v>3800</v>
      </c>
      <c r="I133" s="28">
        <v>2170</v>
      </c>
      <c r="J133" s="28">
        <v>560</v>
      </c>
      <c r="K133" s="28">
        <v>0</v>
      </c>
      <c r="L133" s="72">
        <v>71900</v>
      </c>
    </row>
    <row r="134" spans="1:12">
      <c r="A134" s="27">
        <v>105</v>
      </c>
      <c r="B134" s="71">
        <v>359000</v>
      </c>
      <c r="C134" s="28">
        <v>362000</v>
      </c>
      <c r="D134" s="28">
        <v>12470</v>
      </c>
      <c r="E134" s="28">
        <v>9240</v>
      </c>
      <c r="F134" s="28">
        <v>7150</v>
      </c>
      <c r="G134" s="28">
        <v>5530</v>
      </c>
      <c r="H134" s="28">
        <v>3920</v>
      </c>
      <c r="I134" s="28">
        <v>2300</v>
      </c>
      <c r="J134" s="28">
        <v>680</v>
      </c>
      <c r="K134" s="28">
        <v>0</v>
      </c>
      <c r="L134" s="72">
        <v>72900</v>
      </c>
    </row>
    <row r="135" spans="1:12">
      <c r="A135" s="27"/>
      <c r="B135" s="71"/>
      <c r="C135" s="28"/>
      <c r="D135" s="28"/>
      <c r="E135" s="28"/>
      <c r="F135" s="28"/>
      <c r="G135" s="28"/>
      <c r="H135" s="28"/>
      <c r="I135" s="28"/>
      <c r="J135" s="28"/>
      <c r="K135" s="28"/>
      <c r="L135" s="72"/>
    </row>
    <row r="136" spans="1:12">
      <c r="A136" s="27">
        <v>106</v>
      </c>
      <c r="B136" s="71">
        <v>362000</v>
      </c>
      <c r="C136" s="28">
        <v>365000</v>
      </c>
      <c r="D136" s="28">
        <v>12710</v>
      </c>
      <c r="E136" s="28">
        <v>9490</v>
      </c>
      <c r="F136" s="28">
        <v>7270</v>
      </c>
      <c r="G136" s="28">
        <v>5660</v>
      </c>
      <c r="H136" s="28">
        <v>4040</v>
      </c>
      <c r="I136" s="28">
        <v>2420</v>
      </c>
      <c r="J136" s="28">
        <v>810</v>
      </c>
      <c r="K136" s="28">
        <v>0</v>
      </c>
      <c r="L136" s="72">
        <v>73900</v>
      </c>
    </row>
    <row r="137" spans="1:12">
      <c r="A137" s="27">
        <v>107</v>
      </c>
      <c r="B137" s="71">
        <v>365000</v>
      </c>
      <c r="C137" s="28">
        <v>368000</v>
      </c>
      <c r="D137" s="28">
        <v>12960</v>
      </c>
      <c r="E137" s="28">
        <v>9730</v>
      </c>
      <c r="F137" s="28">
        <v>7390</v>
      </c>
      <c r="G137" s="28">
        <v>5780</v>
      </c>
      <c r="H137" s="28">
        <v>4170</v>
      </c>
      <c r="I137" s="28">
        <v>2540</v>
      </c>
      <c r="J137" s="28">
        <v>930</v>
      </c>
      <c r="K137" s="28">
        <v>0</v>
      </c>
      <c r="L137" s="72">
        <v>74900</v>
      </c>
    </row>
    <row r="138" spans="1:12">
      <c r="A138" s="27">
        <v>108</v>
      </c>
      <c r="B138" s="71">
        <v>368000</v>
      </c>
      <c r="C138" s="28">
        <v>371000</v>
      </c>
      <c r="D138" s="28">
        <v>13200</v>
      </c>
      <c r="E138" s="28">
        <v>9980</v>
      </c>
      <c r="F138" s="28">
        <v>7510</v>
      </c>
      <c r="G138" s="28">
        <v>5900</v>
      </c>
      <c r="H138" s="28">
        <v>4290</v>
      </c>
      <c r="I138" s="28">
        <v>2660</v>
      </c>
      <c r="J138" s="28">
        <v>1050</v>
      </c>
      <c r="K138" s="28">
        <v>0</v>
      </c>
      <c r="L138" s="72">
        <v>76000</v>
      </c>
    </row>
    <row r="139" spans="1:12">
      <c r="A139" s="27">
        <v>109</v>
      </c>
      <c r="B139" s="71">
        <v>371000</v>
      </c>
      <c r="C139" s="28">
        <v>374000</v>
      </c>
      <c r="D139" s="28">
        <v>13450</v>
      </c>
      <c r="E139" s="28">
        <v>10220</v>
      </c>
      <c r="F139" s="28">
        <v>7640</v>
      </c>
      <c r="G139" s="28">
        <v>6020</v>
      </c>
      <c r="H139" s="28">
        <v>4410</v>
      </c>
      <c r="I139" s="28">
        <v>2790</v>
      </c>
      <c r="J139" s="28">
        <v>1170</v>
      </c>
      <c r="K139" s="28">
        <v>0</v>
      </c>
      <c r="L139" s="72">
        <v>76900</v>
      </c>
    </row>
    <row r="140" spans="1:12">
      <c r="A140" s="27">
        <v>110</v>
      </c>
      <c r="B140" s="71">
        <v>374000</v>
      </c>
      <c r="C140" s="28">
        <v>377000</v>
      </c>
      <c r="D140" s="28">
        <v>13690</v>
      </c>
      <c r="E140" s="28">
        <v>10470</v>
      </c>
      <c r="F140" s="28">
        <v>7760</v>
      </c>
      <c r="G140" s="28">
        <v>6150</v>
      </c>
      <c r="H140" s="28">
        <v>4530</v>
      </c>
      <c r="I140" s="28">
        <v>2910</v>
      </c>
      <c r="J140" s="28">
        <v>1300</v>
      </c>
      <c r="K140" s="28">
        <v>0</v>
      </c>
      <c r="L140" s="72">
        <v>77800</v>
      </c>
    </row>
    <row r="141" spans="1:12">
      <c r="A141" s="27"/>
      <c r="B141" s="71"/>
      <c r="C141" s="28"/>
      <c r="D141" s="28"/>
      <c r="E141" s="28"/>
      <c r="F141" s="28"/>
      <c r="G141" s="28"/>
      <c r="H141" s="28"/>
      <c r="I141" s="28"/>
      <c r="J141" s="28"/>
      <c r="K141" s="28"/>
      <c r="L141" s="72"/>
    </row>
    <row r="142" spans="1:12">
      <c r="A142" s="27">
        <v>111</v>
      </c>
      <c r="B142" s="71">
        <v>377000</v>
      </c>
      <c r="C142" s="28">
        <v>380000</v>
      </c>
      <c r="D142" s="28">
        <v>13940</v>
      </c>
      <c r="E142" s="28">
        <v>10710</v>
      </c>
      <c r="F142" s="28">
        <v>7880</v>
      </c>
      <c r="G142" s="28">
        <v>6270</v>
      </c>
      <c r="H142" s="28">
        <v>4660</v>
      </c>
      <c r="I142" s="28">
        <v>3030</v>
      </c>
      <c r="J142" s="28">
        <v>1420</v>
      </c>
      <c r="K142" s="28">
        <v>0</v>
      </c>
      <c r="L142" s="72">
        <v>78700</v>
      </c>
    </row>
    <row r="143" spans="1:12">
      <c r="A143" s="27">
        <v>112</v>
      </c>
      <c r="B143" s="71">
        <v>380000</v>
      </c>
      <c r="C143" s="28">
        <v>383000</v>
      </c>
      <c r="D143" s="28">
        <v>14180</v>
      </c>
      <c r="E143" s="28">
        <v>10960</v>
      </c>
      <c r="F143" s="28">
        <v>8000</v>
      </c>
      <c r="G143" s="28">
        <v>6390</v>
      </c>
      <c r="H143" s="28">
        <v>4780</v>
      </c>
      <c r="I143" s="28">
        <v>3150</v>
      </c>
      <c r="J143" s="28">
        <v>1540</v>
      </c>
      <c r="K143" s="28">
        <v>0</v>
      </c>
      <c r="L143" s="72">
        <v>79600</v>
      </c>
    </row>
    <row r="144" spans="1:12">
      <c r="A144" s="27">
        <v>113</v>
      </c>
      <c r="B144" s="71">
        <v>383000</v>
      </c>
      <c r="C144" s="28">
        <v>386000</v>
      </c>
      <c r="D144" s="28">
        <v>14430</v>
      </c>
      <c r="E144" s="28">
        <v>11200</v>
      </c>
      <c r="F144" s="28">
        <v>8130</v>
      </c>
      <c r="G144" s="28">
        <v>6510</v>
      </c>
      <c r="H144" s="28">
        <v>4900</v>
      </c>
      <c r="I144" s="28">
        <v>3280</v>
      </c>
      <c r="J144" s="28">
        <v>1660</v>
      </c>
      <c r="K144" s="28">
        <v>0</v>
      </c>
      <c r="L144" s="72">
        <v>80600</v>
      </c>
    </row>
    <row r="145" spans="1:12">
      <c r="A145" s="27">
        <v>114</v>
      </c>
      <c r="B145" s="71">
        <v>386000</v>
      </c>
      <c r="C145" s="28">
        <v>389000</v>
      </c>
      <c r="D145" s="28">
        <v>14670</v>
      </c>
      <c r="E145" s="28">
        <v>11450</v>
      </c>
      <c r="F145" s="28">
        <v>8250</v>
      </c>
      <c r="G145" s="28">
        <v>6640</v>
      </c>
      <c r="H145" s="28">
        <v>5020</v>
      </c>
      <c r="I145" s="28">
        <v>3400</v>
      </c>
      <c r="J145" s="28">
        <v>1790</v>
      </c>
      <c r="K145" s="28">
        <v>170</v>
      </c>
      <c r="L145" s="72">
        <v>82000</v>
      </c>
    </row>
    <row r="146" spans="1:12">
      <c r="A146" s="27">
        <v>115</v>
      </c>
      <c r="B146" s="71">
        <v>389000</v>
      </c>
      <c r="C146" s="28">
        <v>392000</v>
      </c>
      <c r="D146" s="28">
        <v>14920</v>
      </c>
      <c r="E146" s="28">
        <v>11690</v>
      </c>
      <c r="F146" s="28">
        <v>8450</v>
      </c>
      <c r="G146" s="28">
        <v>6760</v>
      </c>
      <c r="H146" s="28">
        <v>5150</v>
      </c>
      <c r="I146" s="28">
        <v>3520</v>
      </c>
      <c r="J146" s="28">
        <v>1910</v>
      </c>
      <c r="K146" s="28">
        <v>300</v>
      </c>
      <c r="L146" s="72">
        <v>83600</v>
      </c>
    </row>
    <row r="147" spans="1:12">
      <c r="A147" s="27"/>
      <c r="B147" s="71"/>
      <c r="C147" s="28"/>
      <c r="D147" s="28"/>
      <c r="E147" s="28"/>
      <c r="F147" s="28"/>
      <c r="G147" s="28"/>
      <c r="H147" s="28"/>
      <c r="I147" s="28"/>
      <c r="J147" s="28"/>
      <c r="K147" s="28"/>
      <c r="L147" s="72"/>
    </row>
    <row r="148" spans="1:12">
      <c r="A148" s="27">
        <v>116</v>
      </c>
      <c r="B148" s="71">
        <v>392000</v>
      </c>
      <c r="C148" s="28">
        <v>395000</v>
      </c>
      <c r="D148" s="28">
        <v>15160</v>
      </c>
      <c r="E148" s="28">
        <v>11940</v>
      </c>
      <c r="F148" s="28">
        <v>8700</v>
      </c>
      <c r="G148" s="28">
        <v>6880</v>
      </c>
      <c r="H148" s="28">
        <v>5270</v>
      </c>
      <c r="I148" s="28">
        <v>3640</v>
      </c>
      <c r="J148" s="28">
        <v>2030</v>
      </c>
      <c r="K148" s="28">
        <v>420</v>
      </c>
      <c r="L148" s="72">
        <v>85400</v>
      </c>
    </row>
    <row r="149" spans="1:12">
      <c r="A149" s="27">
        <v>117</v>
      </c>
      <c r="B149" s="71">
        <v>395000</v>
      </c>
      <c r="C149" s="28">
        <v>398000</v>
      </c>
      <c r="D149" s="28">
        <v>15410</v>
      </c>
      <c r="E149" s="28">
        <v>12180</v>
      </c>
      <c r="F149" s="28">
        <v>8940</v>
      </c>
      <c r="G149" s="28">
        <v>7000</v>
      </c>
      <c r="H149" s="28">
        <v>5390</v>
      </c>
      <c r="I149" s="28">
        <v>3770</v>
      </c>
      <c r="J149" s="28">
        <v>2150</v>
      </c>
      <c r="K149" s="28">
        <v>540</v>
      </c>
      <c r="L149" s="72">
        <v>87100</v>
      </c>
    </row>
    <row r="150" spans="1:12">
      <c r="A150" s="27">
        <v>118</v>
      </c>
      <c r="B150" s="71">
        <v>398000</v>
      </c>
      <c r="C150" s="28">
        <v>401000</v>
      </c>
      <c r="D150" s="28">
        <v>15650</v>
      </c>
      <c r="E150" s="28">
        <v>12430</v>
      </c>
      <c r="F150" s="28">
        <v>9190</v>
      </c>
      <c r="G150" s="28">
        <v>7130</v>
      </c>
      <c r="H150" s="28">
        <v>5510</v>
      </c>
      <c r="I150" s="28">
        <v>3890</v>
      </c>
      <c r="J150" s="28">
        <v>2280</v>
      </c>
      <c r="K150" s="28">
        <v>660</v>
      </c>
      <c r="L150" s="72">
        <v>88700</v>
      </c>
    </row>
    <row r="151" spans="1:12">
      <c r="A151" s="27">
        <v>119</v>
      </c>
      <c r="B151" s="71">
        <v>401000</v>
      </c>
      <c r="C151" s="28">
        <v>404000</v>
      </c>
      <c r="D151" s="28">
        <v>15900</v>
      </c>
      <c r="E151" s="28">
        <v>12670</v>
      </c>
      <c r="F151" s="28">
        <v>9430</v>
      </c>
      <c r="G151" s="28">
        <v>7250</v>
      </c>
      <c r="H151" s="28">
        <v>5640</v>
      </c>
      <c r="I151" s="28">
        <v>4010</v>
      </c>
      <c r="J151" s="28">
        <v>2400</v>
      </c>
      <c r="K151" s="28">
        <v>790</v>
      </c>
      <c r="L151" s="72">
        <v>90500</v>
      </c>
    </row>
    <row r="152" spans="1:12">
      <c r="A152" s="27">
        <v>120</v>
      </c>
      <c r="B152" s="71">
        <v>404000</v>
      </c>
      <c r="C152" s="28">
        <v>407000</v>
      </c>
      <c r="D152" s="28">
        <v>16140</v>
      </c>
      <c r="E152" s="28">
        <v>12920</v>
      </c>
      <c r="F152" s="28">
        <v>9680</v>
      </c>
      <c r="G152" s="28">
        <v>7370</v>
      </c>
      <c r="H152" s="28">
        <v>5760</v>
      </c>
      <c r="I152" s="28">
        <v>4140</v>
      </c>
      <c r="J152" s="28">
        <v>2520</v>
      </c>
      <c r="K152" s="28">
        <v>910</v>
      </c>
      <c r="L152" s="72">
        <v>92200</v>
      </c>
    </row>
    <row r="153" spans="1:12">
      <c r="A153" s="27"/>
      <c r="B153" s="71"/>
      <c r="C153" s="28"/>
      <c r="D153" s="28"/>
      <c r="E153" s="28"/>
      <c r="F153" s="28"/>
      <c r="G153" s="28"/>
      <c r="H153" s="28"/>
      <c r="I153" s="28"/>
      <c r="J153" s="28"/>
      <c r="K153" s="28"/>
      <c r="L153" s="72"/>
    </row>
    <row r="154" spans="1:12">
      <c r="A154" s="27">
        <v>121</v>
      </c>
      <c r="B154" s="71">
        <v>407000</v>
      </c>
      <c r="C154" s="28">
        <v>410000</v>
      </c>
      <c r="D154" s="28">
        <v>16390</v>
      </c>
      <c r="E154" s="28">
        <v>13160</v>
      </c>
      <c r="F154" s="28">
        <v>9920</v>
      </c>
      <c r="G154" s="28">
        <v>7490</v>
      </c>
      <c r="H154" s="28">
        <v>5880</v>
      </c>
      <c r="I154" s="28">
        <v>4260</v>
      </c>
      <c r="J154" s="28">
        <v>2640</v>
      </c>
      <c r="K154" s="28">
        <v>1030</v>
      </c>
      <c r="L154" s="72">
        <v>93800</v>
      </c>
    </row>
    <row r="155" spans="1:12">
      <c r="A155" s="27">
        <v>122</v>
      </c>
      <c r="B155" s="71">
        <v>410000</v>
      </c>
      <c r="C155" s="28">
        <v>413000</v>
      </c>
      <c r="D155" s="28">
        <v>16630</v>
      </c>
      <c r="E155" s="28">
        <v>13410</v>
      </c>
      <c r="F155" s="28">
        <v>10170</v>
      </c>
      <c r="G155" s="28">
        <v>7620</v>
      </c>
      <c r="H155" s="28">
        <v>6000</v>
      </c>
      <c r="I155" s="28">
        <v>4380</v>
      </c>
      <c r="J155" s="28">
        <v>2770</v>
      </c>
      <c r="K155" s="28">
        <v>1150</v>
      </c>
      <c r="L155" s="72">
        <v>95600</v>
      </c>
    </row>
    <row r="156" spans="1:12">
      <c r="A156" s="27">
        <v>123</v>
      </c>
      <c r="B156" s="71">
        <v>413000</v>
      </c>
      <c r="C156" s="28">
        <v>416000</v>
      </c>
      <c r="D156" s="28">
        <v>16880</v>
      </c>
      <c r="E156" s="28">
        <v>13650</v>
      </c>
      <c r="F156" s="28">
        <v>10410</v>
      </c>
      <c r="G156" s="28">
        <v>7740</v>
      </c>
      <c r="H156" s="28">
        <v>6130</v>
      </c>
      <c r="I156" s="28">
        <v>4500</v>
      </c>
      <c r="J156" s="28">
        <v>2890</v>
      </c>
      <c r="K156" s="28">
        <v>1280</v>
      </c>
      <c r="L156" s="72">
        <v>97300</v>
      </c>
    </row>
    <row r="157" spans="1:12">
      <c r="A157" s="27">
        <v>124</v>
      </c>
      <c r="B157" s="71">
        <v>416000</v>
      </c>
      <c r="C157" s="28">
        <v>419000</v>
      </c>
      <c r="D157" s="28">
        <v>17120</v>
      </c>
      <c r="E157" s="28">
        <v>13900</v>
      </c>
      <c r="F157" s="28">
        <v>10660</v>
      </c>
      <c r="G157" s="28">
        <v>7860</v>
      </c>
      <c r="H157" s="28">
        <v>6250</v>
      </c>
      <c r="I157" s="28">
        <v>4630</v>
      </c>
      <c r="J157" s="28">
        <v>3010</v>
      </c>
      <c r="K157" s="28">
        <v>1400</v>
      </c>
      <c r="L157" s="72">
        <v>98900</v>
      </c>
    </row>
    <row r="158" spans="1:12">
      <c r="A158" s="27">
        <v>125</v>
      </c>
      <c r="B158" s="71">
        <v>419000</v>
      </c>
      <c r="C158" s="28">
        <v>422000</v>
      </c>
      <c r="D158" s="28">
        <v>17370</v>
      </c>
      <c r="E158" s="28">
        <v>14140</v>
      </c>
      <c r="F158" s="28">
        <v>10900</v>
      </c>
      <c r="G158" s="28">
        <v>7980</v>
      </c>
      <c r="H158" s="28">
        <v>6370</v>
      </c>
      <c r="I158" s="28">
        <v>4750</v>
      </c>
      <c r="J158" s="28">
        <v>3130</v>
      </c>
      <c r="K158" s="28">
        <v>1520</v>
      </c>
      <c r="L158" s="72">
        <v>100700</v>
      </c>
    </row>
    <row r="159" spans="1:12">
      <c r="A159" s="27"/>
      <c r="B159" s="71"/>
      <c r="C159" s="28"/>
      <c r="D159" s="28"/>
      <c r="E159" s="28"/>
      <c r="F159" s="28"/>
      <c r="G159" s="28"/>
      <c r="H159" s="28"/>
      <c r="I159" s="28"/>
      <c r="J159" s="28"/>
      <c r="K159" s="28"/>
      <c r="L159" s="72"/>
    </row>
    <row r="160" spans="1:12">
      <c r="A160" s="27">
        <v>126</v>
      </c>
      <c r="B160" s="71">
        <v>422000</v>
      </c>
      <c r="C160" s="28">
        <v>425000</v>
      </c>
      <c r="D160" s="28">
        <v>17610</v>
      </c>
      <c r="E160" s="28">
        <v>14390</v>
      </c>
      <c r="F160" s="28">
        <v>11150</v>
      </c>
      <c r="G160" s="28">
        <v>8110</v>
      </c>
      <c r="H160" s="28">
        <v>6490</v>
      </c>
      <c r="I160" s="28">
        <v>4870</v>
      </c>
      <c r="J160" s="28">
        <v>3260</v>
      </c>
      <c r="K160" s="28">
        <v>1640</v>
      </c>
      <c r="L160" s="72">
        <v>102400</v>
      </c>
    </row>
    <row r="161" spans="1:12">
      <c r="A161" s="27">
        <v>127</v>
      </c>
      <c r="B161" s="71">
        <v>425000</v>
      </c>
      <c r="C161" s="28">
        <v>428000</v>
      </c>
      <c r="D161" s="28">
        <v>17860</v>
      </c>
      <c r="E161" s="28">
        <v>14630</v>
      </c>
      <c r="F161" s="28">
        <v>11390</v>
      </c>
      <c r="G161" s="28">
        <v>8230</v>
      </c>
      <c r="H161" s="28">
        <v>6620</v>
      </c>
      <c r="I161" s="28">
        <v>4990</v>
      </c>
      <c r="J161" s="28">
        <v>3380</v>
      </c>
      <c r="K161" s="28">
        <v>1770</v>
      </c>
      <c r="L161" s="72">
        <v>104000</v>
      </c>
    </row>
    <row r="162" spans="1:12">
      <c r="A162" s="27">
        <v>128</v>
      </c>
      <c r="B162" s="71">
        <v>428000</v>
      </c>
      <c r="C162" s="28">
        <v>431000</v>
      </c>
      <c r="D162" s="28">
        <v>18100</v>
      </c>
      <c r="E162" s="28">
        <v>14880</v>
      </c>
      <c r="F162" s="28">
        <v>11640</v>
      </c>
      <c r="G162" s="28">
        <v>8400</v>
      </c>
      <c r="H162" s="28">
        <v>6740</v>
      </c>
      <c r="I162" s="28">
        <v>5120</v>
      </c>
      <c r="J162" s="28">
        <v>3500</v>
      </c>
      <c r="K162" s="28">
        <v>1890</v>
      </c>
      <c r="L162" s="72">
        <v>105800</v>
      </c>
    </row>
    <row r="163" spans="1:12">
      <c r="A163" s="27">
        <v>129</v>
      </c>
      <c r="B163" s="71">
        <v>431000</v>
      </c>
      <c r="C163" s="28">
        <v>434000</v>
      </c>
      <c r="D163" s="28">
        <v>18350</v>
      </c>
      <c r="E163" s="28">
        <v>15120</v>
      </c>
      <c r="F163" s="28">
        <v>11880</v>
      </c>
      <c r="G163" s="28">
        <v>8650</v>
      </c>
      <c r="H163" s="28">
        <v>6860</v>
      </c>
      <c r="I163" s="28">
        <v>5240</v>
      </c>
      <c r="J163" s="28">
        <v>3620</v>
      </c>
      <c r="K163" s="28">
        <v>2010</v>
      </c>
      <c r="L163" s="72">
        <v>107500</v>
      </c>
    </row>
    <row r="164" spans="1:12">
      <c r="A164" s="27">
        <v>130</v>
      </c>
      <c r="B164" s="71">
        <v>434000</v>
      </c>
      <c r="C164" s="28">
        <v>437000</v>
      </c>
      <c r="D164" s="28">
        <v>18590</v>
      </c>
      <c r="E164" s="28">
        <v>15370</v>
      </c>
      <c r="F164" s="28">
        <v>12130</v>
      </c>
      <c r="G164" s="28">
        <v>8890</v>
      </c>
      <c r="H164" s="28">
        <v>6980</v>
      </c>
      <c r="I164" s="28">
        <v>5360</v>
      </c>
      <c r="J164" s="28">
        <v>3750</v>
      </c>
      <c r="K164" s="28">
        <v>2130</v>
      </c>
      <c r="L164" s="72">
        <v>109100</v>
      </c>
    </row>
    <row r="165" spans="1:12">
      <c r="A165" s="27"/>
      <c r="B165" s="71"/>
      <c r="C165" s="28"/>
      <c r="D165" s="28"/>
      <c r="E165" s="28"/>
      <c r="F165" s="28"/>
      <c r="G165" s="28"/>
      <c r="H165" s="28"/>
      <c r="I165" s="28"/>
      <c r="J165" s="28"/>
      <c r="K165" s="28"/>
      <c r="L165" s="72"/>
    </row>
    <row r="166" spans="1:12">
      <c r="A166" s="27">
        <v>131</v>
      </c>
      <c r="B166" s="71">
        <v>437000</v>
      </c>
      <c r="C166" s="28">
        <v>440000</v>
      </c>
      <c r="D166" s="28">
        <v>18840</v>
      </c>
      <c r="E166" s="28">
        <v>15610</v>
      </c>
      <c r="F166" s="28">
        <v>12370</v>
      </c>
      <c r="G166" s="28">
        <v>9140</v>
      </c>
      <c r="H166" s="28">
        <v>7110</v>
      </c>
      <c r="I166" s="28">
        <v>5480</v>
      </c>
      <c r="J166" s="28">
        <v>3870</v>
      </c>
      <c r="K166" s="28">
        <v>2260</v>
      </c>
      <c r="L166" s="72">
        <v>110900</v>
      </c>
    </row>
    <row r="167" spans="1:12">
      <c r="A167" s="27">
        <v>132</v>
      </c>
      <c r="B167" s="71">
        <v>440000</v>
      </c>
      <c r="C167" s="28">
        <v>443000</v>
      </c>
      <c r="D167" s="28">
        <v>19080</v>
      </c>
      <c r="E167" s="28">
        <v>15860</v>
      </c>
      <c r="F167" s="28">
        <v>12620</v>
      </c>
      <c r="G167" s="28">
        <v>9380</v>
      </c>
      <c r="H167" s="28">
        <v>7230</v>
      </c>
      <c r="I167" s="28">
        <v>5610</v>
      </c>
      <c r="J167" s="28">
        <v>3990</v>
      </c>
      <c r="K167" s="28">
        <v>2380</v>
      </c>
      <c r="L167" s="72">
        <v>112600</v>
      </c>
    </row>
    <row r="168" spans="1:12">
      <c r="A168" s="27">
        <v>133</v>
      </c>
      <c r="B168" s="71">
        <v>443000</v>
      </c>
      <c r="C168" s="28">
        <v>446000</v>
      </c>
      <c r="D168" s="28">
        <v>19330</v>
      </c>
      <c r="E168" s="28">
        <v>16100</v>
      </c>
      <c r="F168" s="28">
        <v>12860</v>
      </c>
      <c r="G168" s="28">
        <v>9630</v>
      </c>
      <c r="H168" s="28">
        <v>7350</v>
      </c>
      <c r="I168" s="28">
        <v>5730</v>
      </c>
      <c r="J168" s="28">
        <v>4110</v>
      </c>
      <c r="K168" s="28">
        <v>2500</v>
      </c>
      <c r="L168" s="72">
        <v>114200</v>
      </c>
    </row>
    <row r="169" spans="1:12">
      <c r="A169" s="27">
        <v>134</v>
      </c>
      <c r="B169" s="71">
        <v>446000</v>
      </c>
      <c r="C169" s="28">
        <v>449000</v>
      </c>
      <c r="D169" s="28">
        <v>19570</v>
      </c>
      <c r="E169" s="28">
        <v>16350</v>
      </c>
      <c r="F169" s="28">
        <v>13110</v>
      </c>
      <c r="G169" s="28">
        <v>9870</v>
      </c>
      <c r="H169" s="28">
        <v>7470</v>
      </c>
      <c r="I169" s="28">
        <v>5850</v>
      </c>
      <c r="J169" s="28">
        <v>4240</v>
      </c>
      <c r="K169" s="28">
        <v>2620</v>
      </c>
      <c r="L169" s="72">
        <v>116000</v>
      </c>
    </row>
    <row r="170" spans="1:12">
      <c r="A170" s="27">
        <v>135</v>
      </c>
      <c r="B170" s="71">
        <v>449000</v>
      </c>
      <c r="C170" s="28">
        <v>452000</v>
      </c>
      <c r="D170" s="28">
        <v>19860</v>
      </c>
      <c r="E170" s="28">
        <v>16590</v>
      </c>
      <c r="F170" s="28">
        <v>13350</v>
      </c>
      <c r="G170" s="28">
        <v>10120</v>
      </c>
      <c r="H170" s="28">
        <v>7600</v>
      </c>
      <c r="I170" s="28">
        <v>5970</v>
      </c>
      <c r="J170" s="28">
        <v>4360</v>
      </c>
      <c r="K170" s="28">
        <v>2750</v>
      </c>
      <c r="L170" s="72">
        <v>117600</v>
      </c>
    </row>
    <row r="171" spans="1:12">
      <c r="A171" s="27"/>
      <c r="B171" s="71"/>
      <c r="C171" s="28"/>
      <c r="D171" s="28"/>
      <c r="E171" s="28"/>
      <c r="F171" s="28"/>
      <c r="G171" s="28"/>
      <c r="H171" s="28"/>
      <c r="I171" s="28"/>
      <c r="J171" s="28"/>
      <c r="K171" s="28"/>
      <c r="L171" s="72"/>
    </row>
    <row r="172" spans="1:12">
      <c r="A172" s="27">
        <v>136</v>
      </c>
      <c r="B172" s="71">
        <v>452000</v>
      </c>
      <c r="C172" s="28">
        <v>455000</v>
      </c>
      <c r="D172" s="28">
        <v>20350</v>
      </c>
      <c r="E172" s="28">
        <v>16840</v>
      </c>
      <c r="F172" s="28">
        <v>13600</v>
      </c>
      <c r="G172" s="28">
        <v>10360</v>
      </c>
      <c r="H172" s="28">
        <v>7720</v>
      </c>
      <c r="I172" s="28">
        <v>6100</v>
      </c>
      <c r="J172" s="28">
        <v>4480</v>
      </c>
      <c r="K172" s="28">
        <v>2870</v>
      </c>
      <c r="L172" s="72">
        <v>119400</v>
      </c>
    </row>
    <row r="173" spans="1:12">
      <c r="A173" s="27">
        <v>137</v>
      </c>
      <c r="B173" s="71">
        <v>455000</v>
      </c>
      <c r="C173" s="28">
        <v>458000</v>
      </c>
      <c r="D173" s="28">
        <v>20840</v>
      </c>
      <c r="E173" s="28">
        <v>17080</v>
      </c>
      <c r="F173" s="28">
        <v>13840</v>
      </c>
      <c r="G173" s="28">
        <v>10610</v>
      </c>
      <c r="H173" s="28">
        <v>7840</v>
      </c>
      <c r="I173" s="28">
        <v>6220</v>
      </c>
      <c r="J173" s="28">
        <v>4600</v>
      </c>
      <c r="K173" s="28">
        <v>2990</v>
      </c>
      <c r="L173" s="72">
        <v>121100</v>
      </c>
    </row>
    <row r="174" spans="1:12">
      <c r="A174" s="27">
        <v>138</v>
      </c>
      <c r="B174" s="71">
        <v>458000</v>
      </c>
      <c r="C174" s="28">
        <v>461000</v>
      </c>
      <c r="D174" s="28">
        <v>21330</v>
      </c>
      <c r="E174" s="28">
        <v>17330</v>
      </c>
      <c r="F174" s="28">
        <v>14090</v>
      </c>
      <c r="G174" s="28">
        <v>10850</v>
      </c>
      <c r="H174" s="28">
        <v>7960</v>
      </c>
      <c r="I174" s="28">
        <v>6340</v>
      </c>
      <c r="J174" s="28">
        <v>4730</v>
      </c>
      <c r="K174" s="28">
        <v>3110</v>
      </c>
      <c r="L174" s="72">
        <v>122700</v>
      </c>
    </row>
    <row r="175" spans="1:12">
      <c r="A175" s="27">
        <v>139</v>
      </c>
      <c r="B175" s="71">
        <v>461000</v>
      </c>
      <c r="C175" s="28">
        <v>464000</v>
      </c>
      <c r="D175" s="28">
        <v>21820</v>
      </c>
      <c r="E175" s="28">
        <v>17570</v>
      </c>
      <c r="F175" s="28">
        <v>14330</v>
      </c>
      <c r="G175" s="28">
        <v>11100</v>
      </c>
      <c r="H175" s="28">
        <v>8090</v>
      </c>
      <c r="I175" s="28">
        <v>6460</v>
      </c>
      <c r="J175" s="28">
        <v>4850</v>
      </c>
      <c r="K175" s="28">
        <v>3240</v>
      </c>
      <c r="L175" s="72">
        <v>124500</v>
      </c>
    </row>
    <row r="176" spans="1:12">
      <c r="A176" s="27">
        <v>140</v>
      </c>
      <c r="B176" s="71">
        <v>464000</v>
      </c>
      <c r="C176" s="28">
        <v>467000</v>
      </c>
      <c r="D176" s="28">
        <v>22310</v>
      </c>
      <c r="E176" s="28">
        <v>17820</v>
      </c>
      <c r="F176" s="28">
        <v>14580</v>
      </c>
      <c r="G176" s="28">
        <v>11340</v>
      </c>
      <c r="H176" s="28">
        <v>8210</v>
      </c>
      <c r="I176" s="28">
        <v>6590</v>
      </c>
      <c r="J176" s="28">
        <v>4970</v>
      </c>
      <c r="K176" s="28">
        <v>3360</v>
      </c>
      <c r="L176" s="72">
        <v>126200</v>
      </c>
    </row>
    <row r="177" spans="1:12">
      <c r="A177" s="27"/>
      <c r="B177" s="71"/>
      <c r="C177" s="28"/>
      <c r="D177" s="28"/>
      <c r="E177" s="28"/>
      <c r="F177" s="28"/>
      <c r="G177" s="28"/>
      <c r="H177" s="28"/>
      <c r="I177" s="28"/>
      <c r="J177" s="28"/>
      <c r="K177" s="28"/>
      <c r="L177" s="72"/>
    </row>
    <row r="178" spans="1:12">
      <c r="A178" s="27">
        <v>141</v>
      </c>
      <c r="B178" s="71">
        <v>467000</v>
      </c>
      <c r="C178" s="28">
        <v>470000</v>
      </c>
      <c r="D178" s="28">
        <v>22800</v>
      </c>
      <c r="E178" s="28">
        <v>18060</v>
      </c>
      <c r="F178" s="28">
        <v>14820</v>
      </c>
      <c r="G178" s="28">
        <v>11590</v>
      </c>
      <c r="H178" s="28">
        <v>8360</v>
      </c>
      <c r="I178" s="28">
        <v>6710</v>
      </c>
      <c r="J178" s="28">
        <v>5090</v>
      </c>
      <c r="K178" s="28">
        <v>3480</v>
      </c>
      <c r="L178" s="72">
        <v>127800</v>
      </c>
    </row>
    <row r="179" spans="1:12">
      <c r="A179" s="27">
        <v>142</v>
      </c>
      <c r="B179" s="71">
        <v>470000</v>
      </c>
      <c r="C179" s="28">
        <v>473000</v>
      </c>
      <c r="D179" s="28">
        <v>23290</v>
      </c>
      <c r="E179" s="28">
        <v>18310</v>
      </c>
      <c r="F179" s="28">
        <v>15070</v>
      </c>
      <c r="G179" s="28">
        <v>11830</v>
      </c>
      <c r="H179" s="28">
        <v>8610</v>
      </c>
      <c r="I179" s="28">
        <v>6830</v>
      </c>
      <c r="J179" s="28">
        <v>5220</v>
      </c>
      <c r="K179" s="28">
        <v>3600</v>
      </c>
      <c r="L179" s="72">
        <v>129600</v>
      </c>
    </row>
    <row r="180" spans="1:12">
      <c r="A180" s="27">
        <v>143</v>
      </c>
      <c r="B180" s="71">
        <v>473000</v>
      </c>
      <c r="C180" s="28">
        <v>476000</v>
      </c>
      <c r="D180" s="28">
        <v>23780</v>
      </c>
      <c r="E180" s="28">
        <v>18550</v>
      </c>
      <c r="F180" s="28">
        <v>15320</v>
      </c>
      <c r="G180" s="28">
        <v>12080</v>
      </c>
      <c r="H180" s="28">
        <v>8850</v>
      </c>
      <c r="I180" s="28">
        <v>6950</v>
      </c>
      <c r="J180" s="28">
        <v>5340</v>
      </c>
      <c r="K180" s="28">
        <v>3730</v>
      </c>
      <c r="L180" s="72">
        <v>131200</v>
      </c>
    </row>
    <row r="181" spans="1:12">
      <c r="A181" s="27">
        <v>144</v>
      </c>
      <c r="B181" s="71">
        <v>476000</v>
      </c>
      <c r="C181" s="28">
        <v>479000</v>
      </c>
      <c r="D181" s="28">
        <v>24270</v>
      </c>
      <c r="E181" s="28">
        <v>18800</v>
      </c>
      <c r="F181" s="28">
        <v>15560</v>
      </c>
      <c r="G181" s="28">
        <v>12320</v>
      </c>
      <c r="H181" s="28">
        <v>9100</v>
      </c>
      <c r="I181" s="28">
        <v>7080</v>
      </c>
      <c r="J181" s="28">
        <v>5460</v>
      </c>
      <c r="K181" s="28">
        <v>3850</v>
      </c>
      <c r="L181" s="72">
        <v>132800</v>
      </c>
    </row>
    <row r="182" spans="1:12">
      <c r="A182" s="27">
        <v>145</v>
      </c>
      <c r="B182" s="71">
        <v>479000</v>
      </c>
      <c r="C182" s="28">
        <v>482000</v>
      </c>
      <c r="D182" s="28">
        <v>24760</v>
      </c>
      <c r="E182" s="28">
        <v>19040</v>
      </c>
      <c r="F182" s="28">
        <v>15810</v>
      </c>
      <c r="G182" s="28">
        <v>12570</v>
      </c>
      <c r="H182" s="28">
        <v>9340</v>
      </c>
      <c r="I182" s="28">
        <v>7200</v>
      </c>
      <c r="J182" s="28">
        <v>5580</v>
      </c>
      <c r="K182" s="28">
        <v>3970</v>
      </c>
      <c r="L182" s="72">
        <v>134500</v>
      </c>
    </row>
    <row r="183" spans="1:12">
      <c r="A183" s="73"/>
      <c r="B183" s="74"/>
      <c r="C183" s="75"/>
      <c r="D183" s="75"/>
      <c r="E183" s="75"/>
      <c r="F183" s="75"/>
      <c r="G183" s="75"/>
      <c r="H183" s="75"/>
      <c r="I183" s="75"/>
      <c r="J183" s="75"/>
      <c r="K183" s="75"/>
      <c r="L183" s="76"/>
    </row>
    <row r="184" spans="1:12">
      <c r="A184" s="27">
        <v>146</v>
      </c>
      <c r="B184" s="71">
        <v>482000</v>
      </c>
      <c r="C184" s="28">
        <v>485000</v>
      </c>
      <c r="D184" s="28">
        <v>25250</v>
      </c>
      <c r="E184" s="28">
        <v>19290</v>
      </c>
      <c r="F184" s="28">
        <v>16050</v>
      </c>
      <c r="G184" s="28">
        <v>12810</v>
      </c>
      <c r="H184" s="28">
        <v>9590</v>
      </c>
      <c r="I184" s="28">
        <v>7320</v>
      </c>
      <c r="J184" s="28">
        <v>5710</v>
      </c>
      <c r="K184" s="28">
        <v>4090</v>
      </c>
      <c r="L184" s="72">
        <v>136100</v>
      </c>
    </row>
    <row r="185" spans="1:12">
      <c r="A185" s="27">
        <v>147</v>
      </c>
      <c r="B185" s="71">
        <v>485000</v>
      </c>
      <c r="C185" s="28">
        <v>488000</v>
      </c>
      <c r="D185" s="28">
        <v>25740</v>
      </c>
      <c r="E185" s="28">
        <v>19530</v>
      </c>
      <c r="F185" s="28">
        <v>16300</v>
      </c>
      <c r="G185" s="28">
        <v>13060</v>
      </c>
      <c r="H185" s="28">
        <v>9830</v>
      </c>
      <c r="I185" s="28">
        <v>7440</v>
      </c>
      <c r="J185" s="28">
        <v>5830</v>
      </c>
      <c r="K185" s="28">
        <v>4220</v>
      </c>
      <c r="L185" s="72">
        <v>137600</v>
      </c>
    </row>
    <row r="186" spans="1:12">
      <c r="A186" s="27">
        <v>148</v>
      </c>
      <c r="B186" s="71">
        <v>488000</v>
      </c>
      <c r="C186" s="28">
        <v>491000</v>
      </c>
      <c r="D186" s="28">
        <v>26230</v>
      </c>
      <c r="E186" s="28">
        <v>19780</v>
      </c>
      <c r="F186" s="28">
        <v>16540</v>
      </c>
      <c r="G186" s="28">
        <v>13300</v>
      </c>
      <c r="H186" s="28">
        <v>10080</v>
      </c>
      <c r="I186" s="28">
        <v>7570</v>
      </c>
      <c r="J186" s="28">
        <v>5950</v>
      </c>
      <c r="K186" s="28">
        <v>4340</v>
      </c>
      <c r="L186" s="72">
        <v>139300</v>
      </c>
    </row>
    <row r="187" spans="1:12">
      <c r="A187" s="27">
        <v>149</v>
      </c>
      <c r="B187" s="71">
        <v>491000</v>
      </c>
      <c r="C187" s="28">
        <v>494000</v>
      </c>
      <c r="D187" s="28">
        <v>26720</v>
      </c>
      <c r="E187" s="28">
        <v>20260</v>
      </c>
      <c r="F187" s="28">
        <v>16790</v>
      </c>
      <c r="G187" s="28">
        <v>13550</v>
      </c>
      <c r="H187" s="28">
        <v>10320</v>
      </c>
      <c r="I187" s="28">
        <v>7690</v>
      </c>
      <c r="J187" s="28">
        <v>6070</v>
      </c>
      <c r="K187" s="28">
        <v>4460</v>
      </c>
      <c r="L187" s="72">
        <v>140900</v>
      </c>
    </row>
    <row r="188" spans="1:12">
      <c r="A188" s="27">
        <v>150</v>
      </c>
      <c r="B188" s="71">
        <v>494000</v>
      </c>
      <c r="C188" s="28">
        <v>497000</v>
      </c>
      <c r="D188" s="28">
        <v>27210</v>
      </c>
      <c r="E188" s="28">
        <v>20750</v>
      </c>
      <c r="F188" s="28">
        <v>17030</v>
      </c>
      <c r="G188" s="28">
        <v>13790</v>
      </c>
      <c r="H188" s="28">
        <v>10570</v>
      </c>
      <c r="I188" s="28">
        <v>7810</v>
      </c>
      <c r="J188" s="28">
        <v>6200</v>
      </c>
      <c r="K188" s="28">
        <v>4580</v>
      </c>
      <c r="L188" s="72">
        <v>142500</v>
      </c>
    </row>
    <row r="189" spans="1:12">
      <c r="A189" s="27"/>
      <c r="B189" s="71"/>
      <c r="C189" s="28"/>
      <c r="D189" s="28"/>
      <c r="E189" s="28"/>
      <c r="F189" s="28"/>
      <c r="G189" s="28"/>
      <c r="H189" s="28"/>
      <c r="I189" s="28"/>
      <c r="J189" s="28"/>
      <c r="K189" s="28"/>
      <c r="L189" s="72"/>
    </row>
    <row r="190" spans="1:12">
      <c r="A190" s="27">
        <v>151</v>
      </c>
      <c r="B190" s="71">
        <v>497000</v>
      </c>
      <c r="C190" s="28">
        <v>500000</v>
      </c>
      <c r="D190" s="28">
        <v>27700</v>
      </c>
      <c r="E190" s="28">
        <v>21240</v>
      </c>
      <c r="F190" s="28">
        <v>17280</v>
      </c>
      <c r="G190" s="28">
        <v>14040</v>
      </c>
      <c r="H190" s="28">
        <v>10810</v>
      </c>
      <c r="I190" s="28">
        <v>7930</v>
      </c>
      <c r="J190" s="28">
        <v>6320</v>
      </c>
      <c r="K190" s="28">
        <v>4710</v>
      </c>
      <c r="L190" s="72">
        <v>144100</v>
      </c>
    </row>
    <row r="191" spans="1:12">
      <c r="A191" s="27">
        <v>152</v>
      </c>
      <c r="B191" s="71">
        <v>500000</v>
      </c>
      <c r="C191" s="28">
        <v>503000</v>
      </c>
      <c r="D191" s="28">
        <v>28190</v>
      </c>
      <c r="E191" s="28">
        <v>21730</v>
      </c>
      <c r="F191" s="28">
        <v>17520</v>
      </c>
      <c r="G191" s="28">
        <v>14280</v>
      </c>
      <c r="H191" s="28">
        <v>11060</v>
      </c>
      <c r="I191" s="28">
        <v>8060</v>
      </c>
      <c r="J191" s="28">
        <v>6440</v>
      </c>
      <c r="K191" s="28">
        <v>4830</v>
      </c>
      <c r="L191" s="72">
        <v>145700</v>
      </c>
    </row>
    <row r="192" spans="1:12">
      <c r="A192" s="27">
        <v>153</v>
      </c>
      <c r="B192" s="71">
        <v>503000</v>
      </c>
      <c r="C192" s="28">
        <v>506000</v>
      </c>
      <c r="D192" s="28">
        <v>28680</v>
      </c>
      <c r="E192" s="28">
        <v>22220</v>
      </c>
      <c r="F192" s="28">
        <v>17770</v>
      </c>
      <c r="G192" s="28">
        <v>14530</v>
      </c>
      <c r="H192" s="28">
        <v>11300</v>
      </c>
      <c r="I192" s="28">
        <v>8180</v>
      </c>
      <c r="J192" s="28">
        <v>6570</v>
      </c>
      <c r="K192" s="28">
        <v>4950</v>
      </c>
      <c r="L192" s="72">
        <v>147300</v>
      </c>
    </row>
    <row r="193" spans="1:12">
      <c r="A193" s="27">
        <v>154</v>
      </c>
      <c r="B193" s="71">
        <v>506000</v>
      </c>
      <c r="C193" s="28">
        <v>509000</v>
      </c>
      <c r="D193" s="28">
        <v>29170</v>
      </c>
      <c r="E193" s="28">
        <v>22710</v>
      </c>
      <c r="F193" s="28">
        <v>18010</v>
      </c>
      <c r="G193" s="28">
        <v>14770</v>
      </c>
      <c r="H193" s="28">
        <v>11550</v>
      </c>
      <c r="I193" s="28">
        <v>8310</v>
      </c>
      <c r="J193" s="28">
        <v>6690</v>
      </c>
      <c r="K193" s="28">
        <v>5070</v>
      </c>
      <c r="L193" s="72">
        <v>149000</v>
      </c>
    </row>
    <row r="194" spans="1:12">
      <c r="A194" s="27">
        <v>155</v>
      </c>
      <c r="B194" s="71">
        <v>509000</v>
      </c>
      <c r="C194" s="28">
        <v>512000</v>
      </c>
      <c r="D194" s="28">
        <v>29660</v>
      </c>
      <c r="E194" s="28">
        <v>23200</v>
      </c>
      <c r="F194" s="28">
        <v>18260</v>
      </c>
      <c r="G194" s="28">
        <v>15020</v>
      </c>
      <c r="H194" s="28">
        <v>11790</v>
      </c>
      <c r="I194" s="28">
        <v>8560</v>
      </c>
      <c r="J194" s="28">
        <v>6810</v>
      </c>
      <c r="K194" s="28">
        <v>5200</v>
      </c>
      <c r="L194" s="72">
        <v>150500</v>
      </c>
    </row>
    <row r="195" spans="1:12">
      <c r="A195" s="27"/>
      <c r="B195" s="71"/>
      <c r="C195" s="28"/>
      <c r="D195" s="28"/>
      <c r="E195" s="28"/>
      <c r="F195" s="28"/>
      <c r="G195" s="28"/>
      <c r="H195" s="28"/>
      <c r="I195" s="28"/>
      <c r="J195" s="28"/>
      <c r="K195" s="28"/>
      <c r="L195" s="72"/>
    </row>
    <row r="196" spans="1:12">
      <c r="A196" s="27">
        <v>156</v>
      </c>
      <c r="B196" s="71">
        <v>512000</v>
      </c>
      <c r="C196" s="28">
        <v>515000</v>
      </c>
      <c r="D196" s="28">
        <v>30150</v>
      </c>
      <c r="E196" s="28">
        <v>23690</v>
      </c>
      <c r="F196" s="28">
        <v>18500</v>
      </c>
      <c r="G196" s="28">
        <v>15260</v>
      </c>
      <c r="H196" s="28">
        <v>12040</v>
      </c>
      <c r="I196" s="28">
        <v>8800</v>
      </c>
      <c r="J196" s="28">
        <v>6930</v>
      </c>
      <c r="K196" s="28">
        <v>5320</v>
      </c>
      <c r="L196" s="72">
        <v>152100</v>
      </c>
    </row>
    <row r="197" spans="1:12">
      <c r="A197" s="27">
        <v>157</v>
      </c>
      <c r="B197" s="71">
        <v>515000</v>
      </c>
      <c r="C197" s="28">
        <v>518000</v>
      </c>
      <c r="D197" s="28">
        <v>30640</v>
      </c>
      <c r="E197" s="28">
        <v>24180</v>
      </c>
      <c r="F197" s="28">
        <v>18750</v>
      </c>
      <c r="G197" s="28">
        <v>15510</v>
      </c>
      <c r="H197" s="28">
        <v>12280</v>
      </c>
      <c r="I197" s="28">
        <v>9050</v>
      </c>
      <c r="J197" s="28">
        <v>7060</v>
      </c>
      <c r="K197" s="28">
        <v>5440</v>
      </c>
      <c r="L197" s="72">
        <v>153800</v>
      </c>
    </row>
    <row r="198" spans="1:12">
      <c r="A198" s="27">
        <v>158</v>
      </c>
      <c r="B198" s="71">
        <v>518000</v>
      </c>
      <c r="C198" s="28">
        <v>521000</v>
      </c>
      <c r="D198" s="28">
        <v>31130</v>
      </c>
      <c r="E198" s="28">
        <v>24670</v>
      </c>
      <c r="F198" s="28">
        <v>18990</v>
      </c>
      <c r="G198" s="28">
        <v>15750</v>
      </c>
      <c r="H198" s="28">
        <v>12530</v>
      </c>
      <c r="I198" s="28">
        <v>9290</v>
      </c>
      <c r="J198" s="28">
        <v>7180</v>
      </c>
      <c r="K198" s="28">
        <v>5560</v>
      </c>
      <c r="L198" s="72">
        <v>155400</v>
      </c>
    </row>
    <row r="199" spans="1:12">
      <c r="A199" s="27">
        <v>159</v>
      </c>
      <c r="B199" s="71">
        <v>521000</v>
      </c>
      <c r="C199" s="28">
        <v>524000</v>
      </c>
      <c r="D199" s="28">
        <v>31620</v>
      </c>
      <c r="E199" s="28">
        <v>25160</v>
      </c>
      <c r="F199" s="28">
        <v>19240</v>
      </c>
      <c r="G199" s="28">
        <v>16000</v>
      </c>
      <c r="H199" s="28">
        <v>12770</v>
      </c>
      <c r="I199" s="28">
        <v>9540</v>
      </c>
      <c r="J199" s="28">
        <v>7300</v>
      </c>
      <c r="K199" s="28">
        <v>5690</v>
      </c>
      <c r="L199" s="72">
        <v>156900</v>
      </c>
    </row>
    <row r="200" spans="1:12">
      <c r="A200" s="27">
        <v>160</v>
      </c>
      <c r="B200" s="71">
        <v>524000</v>
      </c>
      <c r="C200" s="28">
        <v>527000</v>
      </c>
      <c r="D200" s="28">
        <v>32110</v>
      </c>
      <c r="E200" s="28">
        <v>25650</v>
      </c>
      <c r="F200" s="28">
        <v>19480</v>
      </c>
      <c r="G200" s="28">
        <v>16240</v>
      </c>
      <c r="H200" s="28">
        <v>13020</v>
      </c>
      <c r="I200" s="28">
        <v>9780</v>
      </c>
      <c r="J200" s="28">
        <v>7420</v>
      </c>
      <c r="K200" s="28">
        <v>5810</v>
      </c>
      <c r="L200" s="72">
        <v>158600</v>
      </c>
    </row>
    <row r="201" spans="1:12">
      <c r="A201" s="27"/>
      <c r="B201" s="71"/>
      <c r="C201" s="28"/>
      <c r="D201" s="28"/>
      <c r="E201" s="28"/>
      <c r="F201" s="28"/>
      <c r="G201" s="28"/>
      <c r="H201" s="28"/>
      <c r="I201" s="28"/>
      <c r="J201" s="28"/>
      <c r="K201" s="28"/>
      <c r="L201" s="72"/>
    </row>
    <row r="202" spans="1:12">
      <c r="A202" s="27">
        <v>161</v>
      </c>
      <c r="B202" s="71">
        <v>527000</v>
      </c>
      <c r="C202" s="28">
        <v>530000</v>
      </c>
      <c r="D202" s="28">
        <v>32600</v>
      </c>
      <c r="E202" s="28">
        <v>26140</v>
      </c>
      <c r="F202" s="28">
        <v>19730</v>
      </c>
      <c r="G202" s="28">
        <v>16490</v>
      </c>
      <c r="H202" s="28">
        <v>13260</v>
      </c>
      <c r="I202" s="28">
        <v>10030</v>
      </c>
      <c r="J202" s="28">
        <v>7550</v>
      </c>
      <c r="K202" s="28">
        <v>5930</v>
      </c>
      <c r="L202" s="72">
        <v>160200</v>
      </c>
    </row>
    <row r="203" spans="1:12">
      <c r="A203" s="27">
        <v>162</v>
      </c>
      <c r="B203" s="71">
        <v>530000</v>
      </c>
      <c r="C203" s="28">
        <v>533000</v>
      </c>
      <c r="D203" s="28">
        <v>33090</v>
      </c>
      <c r="E203" s="28">
        <v>26630</v>
      </c>
      <c r="F203" s="28">
        <v>20160</v>
      </c>
      <c r="G203" s="28">
        <v>16730</v>
      </c>
      <c r="H203" s="28">
        <v>13510</v>
      </c>
      <c r="I203" s="28">
        <v>10270</v>
      </c>
      <c r="J203" s="28">
        <v>7670</v>
      </c>
      <c r="K203" s="28">
        <v>6050</v>
      </c>
      <c r="L203" s="72">
        <v>161600</v>
      </c>
    </row>
    <row r="204" spans="1:12">
      <c r="A204" s="27">
        <v>163</v>
      </c>
      <c r="B204" s="71">
        <v>533000</v>
      </c>
      <c r="C204" s="28">
        <v>536000</v>
      </c>
      <c r="D204" s="28">
        <v>33580</v>
      </c>
      <c r="E204" s="28">
        <v>27120</v>
      </c>
      <c r="F204" s="28">
        <v>20650</v>
      </c>
      <c r="G204" s="28">
        <v>16980</v>
      </c>
      <c r="H204" s="28">
        <v>13750</v>
      </c>
      <c r="I204" s="28">
        <v>10520</v>
      </c>
      <c r="J204" s="28">
        <v>7790</v>
      </c>
      <c r="K204" s="28">
        <v>6180</v>
      </c>
      <c r="L204" s="72">
        <v>163200</v>
      </c>
    </row>
    <row r="205" spans="1:12">
      <c r="A205" s="27">
        <v>164</v>
      </c>
      <c r="B205" s="71">
        <v>536000</v>
      </c>
      <c r="C205" s="28">
        <v>539000</v>
      </c>
      <c r="D205" s="28">
        <v>34070</v>
      </c>
      <c r="E205" s="28">
        <v>27610</v>
      </c>
      <c r="F205" s="28">
        <v>21140</v>
      </c>
      <c r="G205" s="28">
        <v>17220</v>
      </c>
      <c r="H205" s="28">
        <v>14000</v>
      </c>
      <c r="I205" s="28">
        <v>10760</v>
      </c>
      <c r="J205" s="28">
        <v>7910</v>
      </c>
      <c r="K205" s="28">
        <v>6300</v>
      </c>
      <c r="L205" s="72">
        <v>164600</v>
      </c>
    </row>
    <row r="206" spans="1:12">
      <c r="A206" s="27">
        <v>165</v>
      </c>
      <c r="B206" s="71">
        <v>539000</v>
      </c>
      <c r="C206" s="28">
        <v>542000</v>
      </c>
      <c r="D206" s="28">
        <v>34560</v>
      </c>
      <c r="E206" s="28">
        <v>28100</v>
      </c>
      <c r="F206" s="28">
        <v>21630</v>
      </c>
      <c r="G206" s="28">
        <v>17470</v>
      </c>
      <c r="H206" s="28">
        <v>14240</v>
      </c>
      <c r="I206" s="28">
        <v>11010</v>
      </c>
      <c r="J206" s="28">
        <v>8040</v>
      </c>
      <c r="K206" s="28">
        <v>6420</v>
      </c>
      <c r="L206" s="72">
        <v>166000</v>
      </c>
    </row>
    <row r="207" spans="1:12">
      <c r="A207" s="27"/>
      <c r="B207" s="71"/>
      <c r="C207" s="28"/>
      <c r="D207" s="28"/>
      <c r="E207" s="28"/>
      <c r="F207" s="28"/>
      <c r="G207" s="28"/>
      <c r="H207" s="28"/>
      <c r="I207" s="28"/>
      <c r="J207" s="28"/>
      <c r="K207" s="28"/>
      <c r="L207" s="72"/>
    </row>
    <row r="208" spans="1:12">
      <c r="A208" s="27">
        <v>166</v>
      </c>
      <c r="B208" s="71">
        <v>542000</v>
      </c>
      <c r="C208" s="28">
        <v>545000</v>
      </c>
      <c r="D208" s="28">
        <v>35050</v>
      </c>
      <c r="E208" s="28">
        <v>28590</v>
      </c>
      <c r="F208" s="28">
        <v>22130</v>
      </c>
      <c r="G208" s="28">
        <v>17710</v>
      </c>
      <c r="H208" s="28">
        <v>14490</v>
      </c>
      <c r="I208" s="28">
        <v>11250</v>
      </c>
      <c r="J208" s="28">
        <v>8160</v>
      </c>
      <c r="K208" s="28">
        <v>6540</v>
      </c>
      <c r="L208" s="72">
        <v>167500</v>
      </c>
    </row>
    <row r="209" spans="1:12">
      <c r="A209" s="27">
        <v>167</v>
      </c>
      <c r="B209" s="71">
        <v>545000</v>
      </c>
      <c r="C209" s="28">
        <v>548000</v>
      </c>
      <c r="D209" s="28">
        <v>35540</v>
      </c>
      <c r="E209" s="28">
        <v>29080</v>
      </c>
      <c r="F209" s="28">
        <v>22620</v>
      </c>
      <c r="G209" s="28">
        <v>17960</v>
      </c>
      <c r="H209" s="28">
        <v>14730</v>
      </c>
      <c r="I209" s="28">
        <v>11500</v>
      </c>
      <c r="J209" s="28">
        <v>8280</v>
      </c>
      <c r="K209" s="28">
        <v>6670</v>
      </c>
      <c r="L209" s="72">
        <v>169000</v>
      </c>
    </row>
    <row r="210" spans="1:12">
      <c r="A210" s="27">
        <v>168</v>
      </c>
      <c r="B210" s="71">
        <v>548000</v>
      </c>
      <c r="C210" s="28">
        <v>551000</v>
      </c>
      <c r="D210" s="28">
        <v>36030</v>
      </c>
      <c r="E210" s="28">
        <v>29570</v>
      </c>
      <c r="F210" s="28">
        <v>23110</v>
      </c>
      <c r="G210" s="28">
        <v>18200</v>
      </c>
      <c r="H210" s="28">
        <v>14980</v>
      </c>
      <c r="I210" s="28">
        <v>11740</v>
      </c>
      <c r="J210" s="28">
        <v>8500</v>
      </c>
      <c r="K210" s="28">
        <v>6790</v>
      </c>
      <c r="L210" s="72">
        <v>170500</v>
      </c>
    </row>
    <row r="211" spans="1:12">
      <c r="A211" s="27">
        <v>169</v>
      </c>
      <c r="B211" s="71">
        <v>551000</v>
      </c>
      <c r="C211" s="28">
        <v>554000</v>
      </c>
      <c r="D211" s="28">
        <v>36570</v>
      </c>
      <c r="E211" s="28">
        <v>30110</v>
      </c>
      <c r="F211" s="28">
        <v>23650</v>
      </c>
      <c r="G211" s="28">
        <v>18480</v>
      </c>
      <c r="H211" s="28">
        <v>15240</v>
      </c>
      <c r="I211" s="28">
        <v>12020</v>
      </c>
      <c r="J211" s="28">
        <v>8780</v>
      </c>
      <c r="K211" s="28">
        <v>6920</v>
      </c>
      <c r="L211" s="72">
        <v>171900</v>
      </c>
    </row>
    <row r="212" spans="1:12">
      <c r="A212" s="27">
        <v>170</v>
      </c>
      <c r="B212" s="71">
        <v>554000</v>
      </c>
      <c r="C212" s="28">
        <v>557000</v>
      </c>
      <c r="D212" s="28">
        <v>37120</v>
      </c>
      <c r="E212" s="28">
        <v>30660</v>
      </c>
      <c r="F212" s="28">
        <v>24200</v>
      </c>
      <c r="G212" s="28">
        <v>18760</v>
      </c>
      <c r="H212" s="28">
        <v>15520</v>
      </c>
      <c r="I212" s="28">
        <v>12290</v>
      </c>
      <c r="J212" s="28">
        <v>9060</v>
      </c>
      <c r="K212" s="28">
        <v>7060</v>
      </c>
      <c r="L212" s="72">
        <v>173400</v>
      </c>
    </row>
    <row r="213" spans="1:12">
      <c r="A213" s="27"/>
      <c r="B213" s="71"/>
      <c r="C213" s="28"/>
      <c r="D213" s="28"/>
      <c r="E213" s="28"/>
      <c r="F213" s="28"/>
      <c r="G213" s="28"/>
      <c r="H213" s="28"/>
      <c r="I213" s="28"/>
      <c r="J213" s="28"/>
      <c r="K213" s="28"/>
      <c r="L213" s="72"/>
    </row>
    <row r="214" spans="1:12">
      <c r="A214" s="27">
        <v>171</v>
      </c>
      <c r="B214" s="71">
        <v>557000</v>
      </c>
      <c r="C214" s="28">
        <v>560000</v>
      </c>
      <c r="D214" s="28">
        <v>37670</v>
      </c>
      <c r="E214" s="28">
        <v>31210</v>
      </c>
      <c r="F214" s="28">
        <v>24750</v>
      </c>
      <c r="G214" s="28">
        <v>19030</v>
      </c>
      <c r="H214" s="28">
        <v>15790</v>
      </c>
      <c r="I214" s="28">
        <v>12570</v>
      </c>
      <c r="J214" s="28">
        <v>9330</v>
      </c>
      <c r="K214" s="28">
        <v>7200</v>
      </c>
      <c r="L214" s="72">
        <v>174900</v>
      </c>
    </row>
    <row r="215" spans="1:12">
      <c r="A215" s="27">
        <v>172</v>
      </c>
      <c r="B215" s="71">
        <v>560000</v>
      </c>
      <c r="C215" s="28">
        <v>563000</v>
      </c>
      <c r="D215" s="28">
        <v>38230</v>
      </c>
      <c r="E215" s="28">
        <v>31760</v>
      </c>
      <c r="F215" s="28">
        <v>25300</v>
      </c>
      <c r="G215" s="28">
        <v>19310</v>
      </c>
      <c r="H215" s="28">
        <v>16070</v>
      </c>
      <c r="I215" s="28">
        <v>12840</v>
      </c>
      <c r="J215" s="28">
        <v>9610</v>
      </c>
      <c r="K215" s="28">
        <v>7330</v>
      </c>
      <c r="L215" s="72">
        <v>176300</v>
      </c>
    </row>
    <row r="216" spans="1:12">
      <c r="A216" s="27">
        <v>173</v>
      </c>
      <c r="B216" s="71">
        <v>563000</v>
      </c>
      <c r="C216" s="28">
        <v>566000</v>
      </c>
      <c r="D216" s="28">
        <v>38780</v>
      </c>
      <c r="E216" s="28">
        <v>32310</v>
      </c>
      <c r="F216" s="28">
        <v>25850</v>
      </c>
      <c r="G216" s="28">
        <v>19580</v>
      </c>
      <c r="H216" s="28">
        <v>16350</v>
      </c>
      <c r="I216" s="28">
        <v>13120</v>
      </c>
      <c r="J216" s="28">
        <v>9880</v>
      </c>
      <c r="K216" s="28">
        <v>7470</v>
      </c>
      <c r="L216" s="72">
        <v>177900</v>
      </c>
    </row>
    <row r="217" spans="1:12">
      <c r="A217" s="27">
        <v>174</v>
      </c>
      <c r="B217" s="71">
        <v>566000</v>
      </c>
      <c r="C217" s="28">
        <v>569000</v>
      </c>
      <c r="D217" s="28">
        <v>39330</v>
      </c>
      <c r="E217" s="28">
        <v>32870</v>
      </c>
      <c r="F217" s="28">
        <v>26400</v>
      </c>
      <c r="G217" s="28">
        <v>19930</v>
      </c>
      <c r="H217" s="28">
        <v>16620</v>
      </c>
      <c r="I217" s="28">
        <v>13400</v>
      </c>
      <c r="J217" s="28">
        <v>10160</v>
      </c>
      <c r="K217" s="28">
        <v>7610</v>
      </c>
      <c r="L217" s="72">
        <v>179300</v>
      </c>
    </row>
    <row r="218" spans="1:12">
      <c r="A218" s="27">
        <v>175</v>
      </c>
      <c r="B218" s="71">
        <v>569000</v>
      </c>
      <c r="C218" s="28">
        <v>572000</v>
      </c>
      <c r="D218" s="28">
        <v>39880</v>
      </c>
      <c r="E218" s="28">
        <v>33420</v>
      </c>
      <c r="F218" s="28">
        <v>26950</v>
      </c>
      <c r="G218" s="28">
        <v>20480</v>
      </c>
      <c r="H218" s="28">
        <v>16900</v>
      </c>
      <c r="I218" s="28">
        <v>13670</v>
      </c>
      <c r="J218" s="28">
        <v>10430</v>
      </c>
      <c r="K218" s="28">
        <v>7750</v>
      </c>
      <c r="L218" s="72">
        <v>180700</v>
      </c>
    </row>
    <row r="219" spans="1:12">
      <c r="A219" s="27"/>
      <c r="B219" s="71"/>
      <c r="C219" s="28"/>
      <c r="D219" s="28"/>
      <c r="E219" s="28"/>
      <c r="F219" s="28"/>
      <c r="G219" s="28"/>
      <c r="H219" s="28"/>
      <c r="I219" s="28"/>
      <c r="J219" s="28"/>
      <c r="K219" s="28"/>
      <c r="L219" s="72"/>
    </row>
    <row r="220" spans="1:12">
      <c r="A220" s="27">
        <v>176</v>
      </c>
      <c r="B220" s="71">
        <v>572000</v>
      </c>
      <c r="C220" s="28">
        <v>575000</v>
      </c>
      <c r="D220" s="28">
        <v>40430</v>
      </c>
      <c r="E220" s="28">
        <v>33970</v>
      </c>
      <c r="F220" s="28">
        <v>27510</v>
      </c>
      <c r="G220" s="28">
        <v>21030</v>
      </c>
      <c r="H220" s="28">
        <v>17170</v>
      </c>
      <c r="I220" s="28">
        <v>13950</v>
      </c>
      <c r="J220" s="28">
        <v>10710</v>
      </c>
      <c r="K220" s="28">
        <v>7880</v>
      </c>
      <c r="L220" s="72">
        <v>182200</v>
      </c>
    </row>
    <row r="221" spans="1:12">
      <c r="A221" s="27">
        <v>177</v>
      </c>
      <c r="B221" s="71">
        <v>575000</v>
      </c>
      <c r="C221" s="28">
        <v>578000</v>
      </c>
      <c r="D221" s="28">
        <v>40980</v>
      </c>
      <c r="E221" s="28">
        <v>34520</v>
      </c>
      <c r="F221" s="28">
        <v>28060</v>
      </c>
      <c r="G221" s="28">
        <v>21580</v>
      </c>
      <c r="H221" s="28">
        <v>17450</v>
      </c>
      <c r="I221" s="28">
        <v>14220</v>
      </c>
      <c r="J221" s="28">
        <v>10990</v>
      </c>
      <c r="K221" s="28">
        <v>8030</v>
      </c>
      <c r="L221" s="72">
        <v>183700</v>
      </c>
    </row>
    <row r="222" spans="1:12">
      <c r="A222" s="27">
        <v>178</v>
      </c>
      <c r="B222" s="71">
        <v>578000</v>
      </c>
      <c r="C222" s="28">
        <v>581000</v>
      </c>
      <c r="D222" s="28">
        <v>41530</v>
      </c>
      <c r="E222" s="28">
        <v>35070</v>
      </c>
      <c r="F222" s="28">
        <v>28610</v>
      </c>
      <c r="G222" s="28">
        <v>22140</v>
      </c>
      <c r="H222" s="28">
        <v>17720</v>
      </c>
      <c r="I222" s="28">
        <v>14500</v>
      </c>
      <c r="J222" s="28">
        <v>11260</v>
      </c>
      <c r="K222" s="28">
        <v>8160</v>
      </c>
      <c r="L222" s="72">
        <v>185200</v>
      </c>
    </row>
    <row r="223" spans="1:12">
      <c r="A223" s="27">
        <v>179</v>
      </c>
      <c r="B223" s="71">
        <v>581000</v>
      </c>
      <c r="C223" s="28">
        <v>584000</v>
      </c>
      <c r="D223" s="28">
        <v>42090</v>
      </c>
      <c r="E223" s="28">
        <v>35620</v>
      </c>
      <c r="F223" s="28">
        <v>29160</v>
      </c>
      <c r="G223" s="28">
        <v>22690</v>
      </c>
      <c r="H223" s="28">
        <v>18000</v>
      </c>
      <c r="I223" s="28">
        <v>14770</v>
      </c>
      <c r="J223" s="28">
        <v>11540</v>
      </c>
      <c r="K223" s="28">
        <v>8300</v>
      </c>
      <c r="L223" s="72">
        <v>186600</v>
      </c>
    </row>
    <row r="224" spans="1:12">
      <c r="A224" s="27">
        <v>180</v>
      </c>
      <c r="B224" s="71">
        <v>584000</v>
      </c>
      <c r="C224" s="28">
        <v>587000</v>
      </c>
      <c r="D224" s="28">
        <v>42640</v>
      </c>
      <c r="E224" s="28">
        <v>36170</v>
      </c>
      <c r="F224" s="28">
        <v>29710</v>
      </c>
      <c r="G224" s="28">
        <v>23240</v>
      </c>
      <c r="H224" s="28">
        <v>18280</v>
      </c>
      <c r="I224" s="28">
        <v>15050</v>
      </c>
      <c r="J224" s="28">
        <v>11810</v>
      </c>
      <c r="K224" s="28">
        <v>8580</v>
      </c>
      <c r="L224" s="72">
        <v>188100</v>
      </c>
    </row>
    <row r="225" spans="1:12">
      <c r="A225" s="27"/>
      <c r="B225" s="71"/>
      <c r="C225" s="28"/>
      <c r="D225" s="28"/>
      <c r="E225" s="28"/>
      <c r="F225" s="28"/>
      <c r="G225" s="28"/>
      <c r="H225" s="28"/>
      <c r="I225" s="28"/>
      <c r="J225" s="28"/>
      <c r="K225" s="28"/>
      <c r="L225" s="72"/>
    </row>
    <row r="226" spans="1:12">
      <c r="A226" s="27">
        <v>181</v>
      </c>
      <c r="B226" s="71">
        <v>587000</v>
      </c>
      <c r="C226" s="28">
        <v>590000</v>
      </c>
      <c r="D226" s="28">
        <v>43190</v>
      </c>
      <c r="E226" s="28">
        <v>36730</v>
      </c>
      <c r="F226" s="28">
        <v>30260</v>
      </c>
      <c r="G226" s="28">
        <v>23790</v>
      </c>
      <c r="H226" s="28">
        <v>18550</v>
      </c>
      <c r="I226" s="28">
        <v>15330</v>
      </c>
      <c r="J226" s="28">
        <v>12090</v>
      </c>
      <c r="K226" s="28">
        <v>8850</v>
      </c>
      <c r="L226" s="72">
        <v>189600</v>
      </c>
    </row>
    <row r="227" spans="1:12">
      <c r="A227" s="27">
        <v>182</v>
      </c>
      <c r="B227" s="71">
        <v>590000</v>
      </c>
      <c r="C227" s="28">
        <v>593000</v>
      </c>
      <c r="D227" s="28">
        <v>43740</v>
      </c>
      <c r="E227" s="28">
        <v>37280</v>
      </c>
      <c r="F227" s="28">
        <v>30810</v>
      </c>
      <c r="G227" s="28">
        <v>24340</v>
      </c>
      <c r="H227" s="28">
        <v>18830</v>
      </c>
      <c r="I227" s="28">
        <v>15600</v>
      </c>
      <c r="J227" s="28">
        <v>12360</v>
      </c>
      <c r="K227" s="28">
        <v>9130</v>
      </c>
      <c r="L227" s="72">
        <v>191000</v>
      </c>
    </row>
    <row r="228" spans="1:12">
      <c r="A228" s="27">
        <v>183</v>
      </c>
      <c r="B228" s="71">
        <v>593000</v>
      </c>
      <c r="C228" s="28">
        <v>596000</v>
      </c>
      <c r="D228" s="28">
        <v>44290</v>
      </c>
      <c r="E228" s="28">
        <v>37830</v>
      </c>
      <c r="F228" s="28">
        <v>31370</v>
      </c>
      <c r="G228" s="28">
        <v>24890</v>
      </c>
      <c r="H228" s="28">
        <v>19100</v>
      </c>
      <c r="I228" s="28">
        <v>15880</v>
      </c>
      <c r="J228" s="28">
        <v>12640</v>
      </c>
      <c r="K228" s="28">
        <v>9400</v>
      </c>
      <c r="L228" s="72">
        <v>192600</v>
      </c>
    </row>
    <row r="229" spans="1:12">
      <c r="A229" s="27">
        <v>184</v>
      </c>
      <c r="B229" s="71">
        <v>596000</v>
      </c>
      <c r="C229" s="28">
        <v>599000</v>
      </c>
      <c r="D229" s="28">
        <v>44840</v>
      </c>
      <c r="E229" s="28">
        <v>38380</v>
      </c>
      <c r="F229" s="28">
        <v>31920</v>
      </c>
      <c r="G229" s="28">
        <v>25440</v>
      </c>
      <c r="H229" s="28">
        <v>19380</v>
      </c>
      <c r="I229" s="28">
        <v>16150</v>
      </c>
      <c r="J229" s="28">
        <v>12920</v>
      </c>
      <c r="K229" s="28">
        <v>9680</v>
      </c>
      <c r="L229" s="72">
        <v>194000</v>
      </c>
    </row>
    <row r="230" spans="1:12">
      <c r="A230" s="27">
        <v>185</v>
      </c>
      <c r="B230" s="71">
        <v>599000</v>
      </c>
      <c r="C230" s="28">
        <v>602000</v>
      </c>
      <c r="D230" s="28">
        <v>45390</v>
      </c>
      <c r="E230" s="28">
        <v>38930</v>
      </c>
      <c r="F230" s="28">
        <v>32470</v>
      </c>
      <c r="G230" s="28">
        <v>25990</v>
      </c>
      <c r="H230" s="28">
        <v>19650</v>
      </c>
      <c r="I230" s="28">
        <v>16430</v>
      </c>
      <c r="J230" s="28">
        <v>13190</v>
      </c>
      <c r="K230" s="28">
        <v>9950</v>
      </c>
      <c r="L230" s="72">
        <v>195400</v>
      </c>
    </row>
    <row r="231" spans="1:12">
      <c r="A231" s="27"/>
      <c r="B231" s="71"/>
      <c r="C231" s="28"/>
      <c r="D231" s="28"/>
      <c r="E231" s="28"/>
      <c r="F231" s="28"/>
      <c r="G231" s="28"/>
      <c r="H231" s="28"/>
      <c r="I231" s="28"/>
      <c r="J231" s="28"/>
      <c r="K231" s="28"/>
      <c r="L231" s="72"/>
    </row>
    <row r="232" spans="1:12">
      <c r="A232" s="27">
        <v>186</v>
      </c>
      <c r="B232" s="71">
        <v>602000</v>
      </c>
      <c r="C232" s="28">
        <v>605000</v>
      </c>
      <c r="D232" s="28">
        <v>45950</v>
      </c>
      <c r="E232" s="28">
        <v>39480</v>
      </c>
      <c r="F232" s="28">
        <v>33020</v>
      </c>
      <c r="G232" s="28">
        <v>26550</v>
      </c>
      <c r="H232" s="28">
        <v>20080</v>
      </c>
      <c r="I232" s="28">
        <v>16700</v>
      </c>
      <c r="J232" s="28">
        <v>13470</v>
      </c>
      <c r="K232" s="28">
        <v>10230</v>
      </c>
      <c r="L232" s="72">
        <v>197000</v>
      </c>
    </row>
    <row r="233" spans="1:12">
      <c r="A233" s="27">
        <v>187</v>
      </c>
      <c r="B233" s="71">
        <v>605000</v>
      </c>
      <c r="C233" s="28">
        <v>608000</v>
      </c>
      <c r="D233" s="28">
        <v>46500</v>
      </c>
      <c r="E233" s="28">
        <v>40030</v>
      </c>
      <c r="F233" s="28">
        <v>33570</v>
      </c>
      <c r="G233" s="28">
        <v>27100</v>
      </c>
      <c r="H233" s="28">
        <v>20630</v>
      </c>
      <c r="I233" s="28">
        <v>16980</v>
      </c>
      <c r="J233" s="28">
        <v>13740</v>
      </c>
      <c r="K233" s="28">
        <v>10510</v>
      </c>
      <c r="L233" s="72">
        <v>198400</v>
      </c>
    </row>
    <row r="234" spans="1:12">
      <c r="A234" s="27">
        <v>188</v>
      </c>
      <c r="B234" s="71">
        <v>608000</v>
      </c>
      <c r="C234" s="28">
        <v>611000</v>
      </c>
      <c r="D234" s="28">
        <v>47050</v>
      </c>
      <c r="E234" s="28">
        <v>40580</v>
      </c>
      <c r="F234" s="28">
        <v>34120</v>
      </c>
      <c r="G234" s="28">
        <v>27650</v>
      </c>
      <c r="H234" s="28">
        <v>21190</v>
      </c>
      <c r="I234" s="28">
        <v>17250</v>
      </c>
      <c r="J234" s="28">
        <v>14020</v>
      </c>
      <c r="K234" s="28">
        <v>10780</v>
      </c>
      <c r="L234" s="72">
        <v>199900</v>
      </c>
    </row>
    <row r="235" spans="1:12">
      <c r="A235" s="27">
        <v>189</v>
      </c>
      <c r="B235" s="71">
        <v>611000</v>
      </c>
      <c r="C235" s="28">
        <v>614000</v>
      </c>
      <c r="D235" s="28">
        <v>47600</v>
      </c>
      <c r="E235" s="28">
        <v>41140</v>
      </c>
      <c r="F235" s="28">
        <v>34670</v>
      </c>
      <c r="G235" s="28">
        <v>28200</v>
      </c>
      <c r="H235" s="28">
        <v>21740</v>
      </c>
      <c r="I235" s="28">
        <v>17530</v>
      </c>
      <c r="J235" s="28">
        <v>14290</v>
      </c>
      <c r="K235" s="28">
        <v>11060</v>
      </c>
      <c r="L235" s="72">
        <v>201300</v>
      </c>
    </row>
    <row r="236" spans="1:12">
      <c r="A236" s="27">
        <v>190</v>
      </c>
      <c r="B236" s="71">
        <v>614000</v>
      </c>
      <c r="C236" s="28">
        <v>617000</v>
      </c>
      <c r="D236" s="28">
        <v>48150</v>
      </c>
      <c r="E236" s="28">
        <v>41690</v>
      </c>
      <c r="F236" s="28">
        <v>35220</v>
      </c>
      <c r="G236" s="28">
        <v>28750</v>
      </c>
      <c r="H236" s="28">
        <v>22290</v>
      </c>
      <c r="I236" s="28">
        <v>17810</v>
      </c>
      <c r="J236" s="28">
        <v>14570</v>
      </c>
      <c r="K236" s="28">
        <v>11330</v>
      </c>
      <c r="L236" s="72">
        <v>202800</v>
      </c>
    </row>
    <row r="237" spans="1:12">
      <c r="A237" s="27"/>
      <c r="B237" s="71"/>
      <c r="C237" s="28"/>
      <c r="D237" s="28"/>
      <c r="E237" s="28"/>
      <c r="F237" s="28"/>
      <c r="G237" s="28"/>
      <c r="H237" s="28"/>
      <c r="I237" s="28"/>
      <c r="J237" s="28"/>
      <c r="K237" s="28"/>
      <c r="L237" s="72"/>
    </row>
    <row r="238" spans="1:12">
      <c r="A238" s="27">
        <v>191</v>
      </c>
      <c r="B238" s="71">
        <v>617000</v>
      </c>
      <c r="C238" s="28">
        <v>620000</v>
      </c>
      <c r="D238" s="28">
        <v>48700</v>
      </c>
      <c r="E238" s="28">
        <v>42240</v>
      </c>
      <c r="F238" s="28">
        <v>35780</v>
      </c>
      <c r="G238" s="28">
        <v>29300</v>
      </c>
      <c r="H238" s="28">
        <v>22840</v>
      </c>
      <c r="I238" s="28">
        <v>18080</v>
      </c>
      <c r="J238" s="28">
        <v>14850</v>
      </c>
      <c r="K238" s="28">
        <v>11610</v>
      </c>
      <c r="L238" s="72">
        <v>204300</v>
      </c>
    </row>
    <row r="239" spans="1:12">
      <c r="A239" s="27">
        <v>192</v>
      </c>
      <c r="B239" s="71">
        <v>620000</v>
      </c>
      <c r="C239" s="28">
        <v>623000</v>
      </c>
      <c r="D239" s="28">
        <v>49250</v>
      </c>
      <c r="E239" s="28">
        <v>42790</v>
      </c>
      <c r="F239" s="28">
        <v>36330</v>
      </c>
      <c r="G239" s="28">
        <v>29850</v>
      </c>
      <c r="H239" s="28">
        <v>23390</v>
      </c>
      <c r="I239" s="28">
        <v>18360</v>
      </c>
      <c r="J239" s="28">
        <v>15120</v>
      </c>
      <c r="K239" s="28">
        <v>11880</v>
      </c>
      <c r="L239" s="72">
        <v>205700</v>
      </c>
    </row>
    <row r="240" spans="1:12">
      <c r="A240" s="27">
        <v>193</v>
      </c>
      <c r="B240" s="71">
        <v>623000</v>
      </c>
      <c r="C240" s="28">
        <v>626000</v>
      </c>
      <c r="D240" s="28">
        <v>49800</v>
      </c>
      <c r="E240" s="28">
        <v>43340</v>
      </c>
      <c r="F240" s="28">
        <v>36880</v>
      </c>
      <c r="G240" s="28">
        <v>30410</v>
      </c>
      <c r="H240" s="28">
        <v>23940</v>
      </c>
      <c r="I240" s="28">
        <v>18630</v>
      </c>
      <c r="J240" s="28">
        <v>15400</v>
      </c>
      <c r="K240" s="28">
        <v>12160</v>
      </c>
      <c r="L240" s="72">
        <v>207300</v>
      </c>
    </row>
    <row r="241" spans="1:12">
      <c r="A241" s="27">
        <v>194</v>
      </c>
      <c r="B241" s="71">
        <v>626000</v>
      </c>
      <c r="C241" s="28">
        <v>629000</v>
      </c>
      <c r="D241" s="28">
        <v>50360</v>
      </c>
      <c r="E241" s="28">
        <v>43890</v>
      </c>
      <c r="F241" s="28">
        <v>37430</v>
      </c>
      <c r="G241" s="28">
        <v>30960</v>
      </c>
      <c r="H241" s="28">
        <v>24490</v>
      </c>
      <c r="I241" s="28">
        <v>18910</v>
      </c>
      <c r="J241" s="28">
        <v>15670</v>
      </c>
      <c r="K241" s="28">
        <v>12440</v>
      </c>
      <c r="L241" s="72">
        <v>208700</v>
      </c>
    </row>
    <row r="242" spans="1:12">
      <c r="A242" s="27">
        <v>195</v>
      </c>
      <c r="B242" s="71">
        <v>629000</v>
      </c>
      <c r="C242" s="28">
        <v>632000</v>
      </c>
      <c r="D242" s="28">
        <v>50910</v>
      </c>
      <c r="E242" s="28">
        <v>44440</v>
      </c>
      <c r="F242" s="28">
        <v>37980</v>
      </c>
      <c r="G242" s="28">
        <v>31510</v>
      </c>
      <c r="H242" s="28">
        <v>25050</v>
      </c>
      <c r="I242" s="28">
        <v>19180</v>
      </c>
      <c r="J242" s="28">
        <v>15950</v>
      </c>
      <c r="K242" s="28">
        <v>12710</v>
      </c>
      <c r="L242" s="72">
        <v>210100</v>
      </c>
    </row>
    <row r="243" spans="1:12">
      <c r="A243" s="73"/>
      <c r="B243" s="74"/>
      <c r="C243" s="75"/>
      <c r="D243" s="75"/>
      <c r="E243" s="75"/>
      <c r="F243" s="75"/>
      <c r="G243" s="75"/>
      <c r="H243" s="75"/>
      <c r="I243" s="75"/>
      <c r="J243" s="75"/>
      <c r="K243" s="75"/>
      <c r="L243" s="76"/>
    </row>
    <row r="244" spans="1:12">
      <c r="A244" s="27">
        <v>196</v>
      </c>
      <c r="B244" s="71">
        <v>632000</v>
      </c>
      <c r="C244" s="28">
        <v>635000</v>
      </c>
      <c r="D244" s="28">
        <v>51460</v>
      </c>
      <c r="E244" s="28">
        <v>45000</v>
      </c>
      <c r="F244" s="28">
        <v>38530</v>
      </c>
      <c r="G244" s="28">
        <v>32060</v>
      </c>
      <c r="H244" s="28">
        <v>25600</v>
      </c>
      <c r="I244" s="28">
        <v>19460</v>
      </c>
      <c r="J244" s="28">
        <v>16220</v>
      </c>
      <c r="K244" s="28">
        <v>12990</v>
      </c>
      <c r="L244" s="72">
        <v>211700</v>
      </c>
    </row>
    <row r="245" spans="1:12">
      <c r="A245" s="27">
        <v>197</v>
      </c>
      <c r="B245" s="71">
        <v>635000</v>
      </c>
      <c r="C245" s="28">
        <v>638000</v>
      </c>
      <c r="D245" s="28">
        <v>52010</v>
      </c>
      <c r="E245" s="28">
        <v>45550</v>
      </c>
      <c r="F245" s="28">
        <v>39080</v>
      </c>
      <c r="G245" s="28">
        <v>32610</v>
      </c>
      <c r="H245" s="28">
        <v>26150</v>
      </c>
      <c r="I245" s="28">
        <v>19740</v>
      </c>
      <c r="J245" s="28">
        <v>16500</v>
      </c>
      <c r="K245" s="28">
        <v>13260</v>
      </c>
      <c r="L245" s="72">
        <v>213100</v>
      </c>
    </row>
    <row r="246" spans="1:12">
      <c r="A246" s="27">
        <v>198</v>
      </c>
      <c r="B246" s="71">
        <v>638000</v>
      </c>
      <c r="C246" s="28">
        <v>641000</v>
      </c>
      <c r="D246" s="28">
        <v>52560</v>
      </c>
      <c r="E246" s="28">
        <v>46100</v>
      </c>
      <c r="F246" s="28">
        <v>39640</v>
      </c>
      <c r="G246" s="28">
        <v>33160</v>
      </c>
      <c r="H246" s="28">
        <v>26700</v>
      </c>
      <c r="I246" s="28">
        <v>20240</v>
      </c>
      <c r="J246" s="28">
        <v>16780</v>
      </c>
      <c r="K246" s="28">
        <v>13540</v>
      </c>
      <c r="L246" s="72">
        <v>214600</v>
      </c>
    </row>
    <row r="247" spans="1:12">
      <c r="A247" s="27">
        <v>199</v>
      </c>
      <c r="B247" s="71">
        <v>641000</v>
      </c>
      <c r="C247" s="28">
        <v>644000</v>
      </c>
      <c r="D247" s="28">
        <v>53110</v>
      </c>
      <c r="E247" s="28">
        <v>46650</v>
      </c>
      <c r="F247" s="28">
        <v>40190</v>
      </c>
      <c r="G247" s="28">
        <v>33710</v>
      </c>
      <c r="H247" s="28">
        <v>27250</v>
      </c>
      <c r="I247" s="28">
        <v>20790</v>
      </c>
      <c r="J247" s="28">
        <v>17050</v>
      </c>
      <c r="K247" s="28">
        <v>13810</v>
      </c>
      <c r="L247" s="72">
        <v>215900</v>
      </c>
    </row>
    <row r="248" spans="1:12">
      <c r="A248" s="27">
        <v>200</v>
      </c>
      <c r="B248" s="71">
        <v>644000</v>
      </c>
      <c r="C248" s="28">
        <v>647000</v>
      </c>
      <c r="D248" s="28">
        <v>53660</v>
      </c>
      <c r="E248" s="28">
        <v>47200</v>
      </c>
      <c r="F248" s="28">
        <v>40740</v>
      </c>
      <c r="G248" s="28">
        <v>34260</v>
      </c>
      <c r="H248" s="28">
        <v>27800</v>
      </c>
      <c r="I248" s="28">
        <v>21340</v>
      </c>
      <c r="J248" s="28">
        <v>17330</v>
      </c>
      <c r="K248" s="28">
        <v>14090</v>
      </c>
      <c r="L248" s="72">
        <v>217000</v>
      </c>
    </row>
    <row r="249" spans="1:12">
      <c r="A249" s="27"/>
      <c r="B249" s="71"/>
      <c r="C249" s="28"/>
      <c r="D249" s="28"/>
      <c r="E249" s="28"/>
      <c r="F249" s="28"/>
      <c r="G249" s="28"/>
      <c r="H249" s="28"/>
      <c r="I249" s="28"/>
      <c r="J249" s="28"/>
      <c r="K249" s="28"/>
      <c r="L249" s="72"/>
    </row>
    <row r="250" spans="1:12">
      <c r="A250" s="27">
        <v>201</v>
      </c>
      <c r="B250" s="71">
        <v>647000</v>
      </c>
      <c r="C250" s="28">
        <v>650000</v>
      </c>
      <c r="D250" s="28">
        <v>54220</v>
      </c>
      <c r="E250" s="28">
        <v>47750</v>
      </c>
      <c r="F250" s="28">
        <v>41290</v>
      </c>
      <c r="G250" s="28">
        <v>34820</v>
      </c>
      <c r="H250" s="28">
        <v>28350</v>
      </c>
      <c r="I250" s="28">
        <v>21890</v>
      </c>
      <c r="J250" s="28">
        <v>17600</v>
      </c>
      <c r="K250" s="28">
        <v>14370</v>
      </c>
      <c r="L250" s="72">
        <v>218000</v>
      </c>
    </row>
    <row r="251" spans="1:12">
      <c r="A251" s="27">
        <v>202</v>
      </c>
      <c r="B251" s="71">
        <v>650000</v>
      </c>
      <c r="C251" s="28">
        <v>653000</v>
      </c>
      <c r="D251" s="28">
        <v>54770</v>
      </c>
      <c r="E251" s="28">
        <v>48300</v>
      </c>
      <c r="F251" s="28">
        <v>41840</v>
      </c>
      <c r="G251" s="28">
        <v>35370</v>
      </c>
      <c r="H251" s="28">
        <v>28900</v>
      </c>
      <c r="I251" s="28">
        <v>22440</v>
      </c>
      <c r="J251" s="28">
        <v>17880</v>
      </c>
      <c r="K251" s="28">
        <v>14640</v>
      </c>
      <c r="L251" s="72">
        <v>219000</v>
      </c>
    </row>
    <row r="252" spans="1:12">
      <c r="A252" s="27">
        <v>203</v>
      </c>
      <c r="B252" s="71">
        <v>653000</v>
      </c>
      <c r="C252" s="28">
        <v>656000</v>
      </c>
      <c r="D252" s="28">
        <v>55320</v>
      </c>
      <c r="E252" s="28">
        <v>48850</v>
      </c>
      <c r="F252" s="28">
        <v>42390</v>
      </c>
      <c r="G252" s="28">
        <v>35920</v>
      </c>
      <c r="H252" s="28">
        <v>29460</v>
      </c>
      <c r="I252" s="28">
        <v>22990</v>
      </c>
      <c r="J252" s="28">
        <v>18150</v>
      </c>
      <c r="K252" s="28">
        <v>14920</v>
      </c>
      <c r="L252" s="72">
        <v>220000</v>
      </c>
    </row>
    <row r="253" spans="1:12">
      <c r="A253" s="27">
        <v>204</v>
      </c>
      <c r="B253" s="71">
        <v>656000</v>
      </c>
      <c r="C253" s="28">
        <v>659000</v>
      </c>
      <c r="D253" s="28">
        <v>55870</v>
      </c>
      <c r="E253" s="28">
        <v>49410</v>
      </c>
      <c r="F253" s="28">
        <v>42940</v>
      </c>
      <c r="G253" s="28">
        <v>36470</v>
      </c>
      <c r="H253" s="28">
        <v>30010</v>
      </c>
      <c r="I253" s="28">
        <v>23540</v>
      </c>
      <c r="J253" s="28">
        <v>18430</v>
      </c>
      <c r="K253" s="28">
        <v>15190</v>
      </c>
      <c r="L253" s="72">
        <v>221000</v>
      </c>
    </row>
    <row r="254" spans="1:12">
      <c r="A254" s="27">
        <v>205</v>
      </c>
      <c r="B254" s="71">
        <v>659000</v>
      </c>
      <c r="C254" s="28">
        <v>662000</v>
      </c>
      <c r="D254" s="28">
        <v>56420</v>
      </c>
      <c r="E254" s="28">
        <v>49960</v>
      </c>
      <c r="F254" s="28">
        <v>43490</v>
      </c>
      <c r="G254" s="28">
        <v>37020</v>
      </c>
      <c r="H254" s="28">
        <v>30560</v>
      </c>
      <c r="I254" s="28">
        <v>24100</v>
      </c>
      <c r="J254" s="28">
        <v>18700</v>
      </c>
      <c r="K254" s="28">
        <v>15470</v>
      </c>
      <c r="L254" s="72">
        <v>222100</v>
      </c>
    </row>
    <row r="255" spans="1:12">
      <c r="A255" s="27"/>
      <c r="B255" s="71"/>
      <c r="C255" s="28"/>
      <c r="D255" s="28"/>
      <c r="E255" s="28"/>
      <c r="F255" s="28"/>
      <c r="G255" s="28"/>
      <c r="H255" s="28"/>
      <c r="I255" s="28"/>
      <c r="J255" s="28"/>
      <c r="K255" s="28"/>
      <c r="L255" s="72"/>
    </row>
    <row r="256" spans="1:12">
      <c r="A256" s="27">
        <v>206</v>
      </c>
      <c r="B256" s="71">
        <v>662000</v>
      </c>
      <c r="C256" s="28">
        <v>665000</v>
      </c>
      <c r="D256" s="28">
        <v>56970</v>
      </c>
      <c r="E256" s="28">
        <v>50510</v>
      </c>
      <c r="F256" s="28">
        <v>44050</v>
      </c>
      <c r="G256" s="28">
        <v>37570</v>
      </c>
      <c r="H256" s="28">
        <v>31110</v>
      </c>
      <c r="I256" s="28">
        <v>24650</v>
      </c>
      <c r="J256" s="28">
        <v>18980</v>
      </c>
      <c r="K256" s="28">
        <v>15740</v>
      </c>
      <c r="L256" s="72">
        <v>223100</v>
      </c>
    </row>
    <row r="257" spans="1:12">
      <c r="A257" s="27">
        <v>207</v>
      </c>
      <c r="B257" s="71">
        <v>665000</v>
      </c>
      <c r="C257" s="28">
        <v>668000</v>
      </c>
      <c r="D257" s="28">
        <v>57520</v>
      </c>
      <c r="E257" s="28">
        <v>51060</v>
      </c>
      <c r="F257" s="28">
        <v>44600</v>
      </c>
      <c r="G257" s="28">
        <v>38120</v>
      </c>
      <c r="H257" s="28">
        <v>31660</v>
      </c>
      <c r="I257" s="28">
        <v>25200</v>
      </c>
      <c r="J257" s="28">
        <v>19260</v>
      </c>
      <c r="K257" s="28">
        <v>16020</v>
      </c>
      <c r="L257" s="72">
        <v>224100</v>
      </c>
    </row>
    <row r="258" spans="1:12">
      <c r="A258" s="27">
        <v>208</v>
      </c>
      <c r="B258" s="71">
        <v>668000</v>
      </c>
      <c r="C258" s="28">
        <v>671000</v>
      </c>
      <c r="D258" s="28">
        <v>58070</v>
      </c>
      <c r="E258" s="28">
        <v>51610</v>
      </c>
      <c r="F258" s="28">
        <v>45150</v>
      </c>
      <c r="G258" s="28">
        <v>38680</v>
      </c>
      <c r="H258" s="28">
        <v>32210</v>
      </c>
      <c r="I258" s="28">
        <v>25750</v>
      </c>
      <c r="J258" s="28">
        <v>19530</v>
      </c>
      <c r="K258" s="28">
        <v>16300</v>
      </c>
      <c r="L258" s="72">
        <v>225000</v>
      </c>
    </row>
    <row r="259" spans="1:12">
      <c r="A259" s="27">
        <v>209</v>
      </c>
      <c r="B259" s="71">
        <v>671000</v>
      </c>
      <c r="C259" s="28">
        <v>674000</v>
      </c>
      <c r="D259" s="28">
        <v>58630</v>
      </c>
      <c r="E259" s="28">
        <v>52160</v>
      </c>
      <c r="F259" s="28">
        <v>45700</v>
      </c>
      <c r="G259" s="28">
        <v>39230</v>
      </c>
      <c r="H259" s="28">
        <v>32760</v>
      </c>
      <c r="I259" s="28">
        <v>26300</v>
      </c>
      <c r="J259" s="28">
        <v>19830</v>
      </c>
      <c r="K259" s="28">
        <v>16570</v>
      </c>
      <c r="L259" s="72">
        <v>226000</v>
      </c>
    </row>
    <row r="260" spans="1:12">
      <c r="A260" s="27">
        <v>210</v>
      </c>
      <c r="B260" s="71">
        <v>674000</v>
      </c>
      <c r="C260" s="28">
        <v>677000</v>
      </c>
      <c r="D260" s="28">
        <v>59180</v>
      </c>
      <c r="E260" s="28">
        <v>52710</v>
      </c>
      <c r="F260" s="28">
        <v>46250</v>
      </c>
      <c r="G260" s="28">
        <v>39780</v>
      </c>
      <c r="H260" s="28">
        <v>33320</v>
      </c>
      <c r="I260" s="28">
        <v>26850</v>
      </c>
      <c r="J260" s="28">
        <v>20380</v>
      </c>
      <c r="K260" s="28">
        <v>16850</v>
      </c>
      <c r="L260" s="72">
        <v>227100</v>
      </c>
    </row>
    <row r="261" spans="1:12">
      <c r="A261" s="27"/>
      <c r="B261" s="71"/>
      <c r="C261" s="28"/>
      <c r="D261" s="28"/>
      <c r="E261" s="28"/>
      <c r="F261" s="28"/>
      <c r="G261" s="28"/>
      <c r="H261" s="28"/>
      <c r="I261" s="28"/>
      <c r="J261" s="28"/>
      <c r="K261" s="28"/>
      <c r="L261" s="72"/>
    </row>
    <row r="262" spans="1:12">
      <c r="A262" s="27">
        <v>211</v>
      </c>
      <c r="B262" s="71">
        <v>677000</v>
      </c>
      <c r="C262" s="28">
        <v>680000</v>
      </c>
      <c r="D262" s="28">
        <v>59730</v>
      </c>
      <c r="E262" s="28">
        <v>53270</v>
      </c>
      <c r="F262" s="28">
        <v>46800</v>
      </c>
      <c r="G262" s="28">
        <v>40330</v>
      </c>
      <c r="H262" s="28">
        <v>33870</v>
      </c>
      <c r="I262" s="28">
        <v>27400</v>
      </c>
      <c r="J262" s="28">
        <v>20930</v>
      </c>
      <c r="K262" s="28">
        <v>17120</v>
      </c>
      <c r="L262" s="72">
        <v>228100</v>
      </c>
    </row>
    <row r="263" spans="1:12">
      <c r="A263" s="27">
        <v>212</v>
      </c>
      <c r="B263" s="71">
        <v>680000</v>
      </c>
      <c r="C263" s="28">
        <v>683000</v>
      </c>
      <c r="D263" s="28">
        <v>60280</v>
      </c>
      <c r="E263" s="28">
        <v>53820</v>
      </c>
      <c r="F263" s="28">
        <v>47350</v>
      </c>
      <c r="G263" s="28">
        <v>40880</v>
      </c>
      <c r="H263" s="28">
        <v>34420</v>
      </c>
      <c r="I263" s="28">
        <v>27950</v>
      </c>
      <c r="J263" s="28">
        <v>21480</v>
      </c>
      <c r="K263" s="28">
        <v>17400</v>
      </c>
      <c r="L263" s="72">
        <v>229100</v>
      </c>
    </row>
    <row r="264" spans="1:12">
      <c r="A264" s="27">
        <v>213</v>
      </c>
      <c r="B264" s="71">
        <v>683000</v>
      </c>
      <c r="C264" s="28">
        <v>686000</v>
      </c>
      <c r="D264" s="28">
        <v>60830</v>
      </c>
      <c r="E264" s="28">
        <v>54370</v>
      </c>
      <c r="F264" s="28">
        <v>47910</v>
      </c>
      <c r="G264" s="28">
        <v>41430</v>
      </c>
      <c r="H264" s="28">
        <v>34970</v>
      </c>
      <c r="I264" s="28">
        <v>28510</v>
      </c>
      <c r="J264" s="28">
        <v>22030</v>
      </c>
      <c r="K264" s="28">
        <v>17670</v>
      </c>
      <c r="L264" s="72">
        <v>230100</v>
      </c>
    </row>
    <row r="265" spans="1:12">
      <c r="A265" s="27">
        <v>214</v>
      </c>
      <c r="B265" s="71">
        <v>686000</v>
      </c>
      <c r="C265" s="28">
        <v>689000</v>
      </c>
      <c r="D265" s="28">
        <v>61380</v>
      </c>
      <c r="E265" s="28">
        <v>54920</v>
      </c>
      <c r="F265" s="28">
        <v>48460</v>
      </c>
      <c r="G265" s="28">
        <v>41980</v>
      </c>
      <c r="H265" s="28">
        <v>35520</v>
      </c>
      <c r="I265" s="28">
        <v>29060</v>
      </c>
      <c r="J265" s="28">
        <v>22580</v>
      </c>
      <c r="K265" s="28">
        <v>17950</v>
      </c>
      <c r="L265" s="72">
        <v>231500</v>
      </c>
    </row>
    <row r="266" spans="1:12">
      <c r="A266" s="27">
        <v>215</v>
      </c>
      <c r="B266" s="71">
        <v>689000</v>
      </c>
      <c r="C266" s="28">
        <v>692000</v>
      </c>
      <c r="D266" s="28">
        <v>61930</v>
      </c>
      <c r="E266" s="28">
        <v>55470</v>
      </c>
      <c r="F266" s="28">
        <v>49010</v>
      </c>
      <c r="G266" s="28">
        <v>42530</v>
      </c>
      <c r="H266" s="28">
        <v>36070</v>
      </c>
      <c r="I266" s="28">
        <v>29610</v>
      </c>
      <c r="J266" s="28">
        <v>23140</v>
      </c>
      <c r="K266" s="28">
        <v>18220</v>
      </c>
      <c r="L266" s="72">
        <v>233000</v>
      </c>
    </row>
    <row r="267" spans="1:12">
      <c r="A267" s="27"/>
      <c r="B267" s="71"/>
      <c r="C267" s="28"/>
      <c r="D267" s="28"/>
      <c r="E267" s="28"/>
      <c r="F267" s="28"/>
      <c r="G267" s="28"/>
      <c r="H267" s="28"/>
      <c r="I267" s="28"/>
      <c r="J267" s="28"/>
      <c r="K267" s="28"/>
      <c r="L267" s="72"/>
    </row>
    <row r="268" spans="1:12">
      <c r="A268" s="27">
        <v>216</v>
      </c>
      <c r="B268" s="71">
        <v>692000</v>
      </c>
      <c r="C268" s="28">
        <v>695000</v>
      </c>
      <c r="D268" s="28">
        <v>62490</v>
      </c>
      <c r="E268" s="28">
        <v>56020</v>
      </c>
      <c r="F268" s="28">
        <v>49560</v>
      </c>
      <c r="G268" s="28">
        <v>43090</v>
      </c>
      <c r="H268" s="28">
        <v>36620</v>
      </c>
      <c r="I268" s="28">
        <v>30160</v>
      </c>
      <c r="J268" s="28">
        <v>23690</v>
      </c>
      <c r="K268" s="28">
        <v>18500</v>
      </c>
      <c r="L268" s="72">
        <v>234500</v>
      </c>
    </row>
    <row r="269" spans="1:12">
      <c r="A269" s="27">
        <v>217</v>
      </c>
      <c r="B269" s="71">
        <v>695000</v>
      </c>
      <c r="C269" s="28">
        <v>698000</v>
      </c>
      <c r="D269" s="28">
        <v>63040</v>
      </c>
      <c r="E269" s="28">
        <v>56570</v>
      </c>
      <c r="F269" s="28">
        <v>50110</v>
      </c>
      <c r="G269" s="28">
        <v>43640</v>
      </c>
      <c r="H269" s="28">
        <v>37170</v>
      </c>
      <c r="I269" s="28">
        <v>30710</v>
      </c>
      <c r="J269" s="28">
        <v>24240</v>
      </c>
      <c r="K269" s="28">
        <v>18780</v>
      </c>
      <c r="L269" s="72">
        <v>236100</v>
      </c>
    </row>
    <row r="270" spans="1:12">
      <c r="A270" s="27">
        <v>218</v>
      </c>
      <c r="B270" s="71">
        <v>698000</v>
      </c>
      <c r="C270" s="28">
        <v>701000</v>
      </c>
      <c r="D270" s="28">
        <v>63590</v>
      </c>
      <c r="E270" s="28">
        <v>57120</v>
      </c>
      <c r="F270" s="28">
        <v>50660</v>
      </c>
      <c r="G270" s="28">
        <v>44190</v>
      </c>
      <c r="H270" s="28">
        <v>37730</v>
      </c>
      <c r="I270" s="28">
        <v>31260</v>
      </c>
      <c r="J270" s="28">
        <v>24790</v>
      </c>
      <c r="K270" s="28">
        <v>19050</v>
      </c>
      <c r="L270" s="72">
        <v>237600</v>
      </c>
    </row>
    <row r="271" spans="1:12">
      <c r="A271" s="27">
        <v>219</v>
      </c>
      <c r="B271" s="71">
        <v>701000</v>
      </c>
      <c r="C271" s="28">
        <v>704000</v>
      </c>
      <c r="D271" s="28">
        <v>64140</v>
      </c>
      <c r="E271" s="28">
        <v>57680</v>
      </c>
      <c r="F271" s="28">
        <v>51210</v>
      </c>
      <c r="G271" s="28">
        <v>44740</v>
      </c>
      <c r="H271" s="28">
        <v>38280</v>
      </c>
      <c r="I271" s="28">
        <v>31810</v>
      </c>
      <c r="J271" s="28">
        <v>25340</v>
      </c>
      <c r="K271" s="28">
        <v>19330</v>
      </c>
      <c r="L271" s="72">
        <v>239100</v>
      </c>
    </row>
    <row r="272" spans="1:12">
      <c r="A272" s="27">
        <v>220</v>
      </c>
      <c r="B272" s="71">
        <v>704000</v>
      </c>
      <c r="C272" s="28">
        <v>707000</v>
      </c>
      <c r="D272" s="28">
        <v>64690</v>
      </c>
      <c r="E272" s="28">
        <v>58230</v>
      </c>
      <c r="F272" s="28">
        <v>51760</v>
      </c>
      <c r="G272" s="28">
        <v>45290</v>
      </c>
      <c r="H272" s="28">
        <v>38830</v>
      </c>
      <c r="I272" s="28">
        <v>32370</v>
      </c>
      <c r="J272" s="28">
        <v>25890</v>
      </c>
      <c r="K272" s="28">
        <v>19600</v>
      </c>
      <c r="L272" s="72">
        <v>240800</v>
      </c>
    </row>
    <row r="273" spans="1:12">
      <c r="A273" s="27"/>
      <c r="B273" s="71"/>
      <c r="C273" s="28"/>
      <c r="D273" s="28"/>
      <c r="E273" s="28"/>
      <c r="F273" s="28"/>
      <c r="G273" s="28"/>
      <c r="H273" s="28"/>
      <c r="I273" s="28"/>
      <c r="J273" s="28"/>
      <c r="K273" s="28"/>
      <c r="L273" s="72"/>
    </row>
    <row r="274" spans="1:12">
      <c r="A274" s="27">
        <v>221</v>
      </c>
      <c r="B274" s="71">
        <v>707000</v>
      </c>
      <c r="C274" s="28">
        <v>710000</v>
      </c>
      <c r="D274" s="28">
        <v>65250</v>
      </c>
      <c r="E274" s="28">
        <v>58780</v>
      </c>
      <c r="F274" s="28">
        <v>52320</v>
      </c>
      <c r="G274" s="28">
        <v>45850</v>
      </c>
      <c r="H274" s="28">
        <v>39380</v>
      </c>
      <c r="I274" s="28">
        <v>32920</v>
      </c>
      <c r="J274" s="28">
        <v>26450</v>
      </c>
      <c r="K274" s="28">
        <v>19980</v>
      </c>
      <c r="L274" s="72">
        <v>242300</v>
      </c>
    </row>
    <row r="275" spans="1:12">
      <c r="A275" s="27">
        <v>222</v>
      </c>
      <c r="B275" s="71">
        <v>710000</v>
      </c>
      <c r="C275" s="28">
        <v>713000</v>
      </c>
      <c r="D275" s="28">
        <v>65860</v>
      </c>
      <c r="E275" s="28">
        <v>59390</v>
      </c>
      <c r="F275" s="28">
        <v>52930</v>
      </c>
      <c r="G275" s="28">
        <v>46470</v>
      </c>
      <c r="H275" s="28">
        <v>39990</v>
      </c>
      <c r="I275" s="28">
        <v>33530</v>
      </c>
      <c r="J275" s="28">
        <v>27070</v>
      </c>
      <c r="K275" s="28">
        <v>20590</v>
      </c>
      <c r="L275" s="72">
        <v>243800</v>
      </c>
    </row>
    <row r="276" spans="1:12">
      <c r="A276" s="27">
        <v>223</v>
      </c>
      <c r="B276" s="71">
        <v>713000</v>
      </c>
      <c r="C276" s="28">
        <v>716000</v>
      </c>
      <c r="D276" s="28">
        <v>66480</v>
      </c>
      <c r="E276" s="28">
        <v>60000</v>
      </c>
      <c r="F276" s="28">
        <v>53540</v>
      </c>
      <c r="G276" s="28">
        <v>47080</v>
      </c>
      <c r="H276" s="28">
        <v>40610</v>
      </c>
      <c r="I276" s="28">
        <v>34140</v>
      </c>
      <c r="J276" s="28">
        <v>27680</v>
      </c>
      <c r="K276" s="28">
        <v>21210</v>
      </c>
      <c r="L276" s="72">
        <v>245300</v>
      </c>
    </row>
    <row r="277" spans="1:12">
      <c r="A277" s="27">
        <v>224</v>
      </c>
      <c r="B277" s="71">
        <v>716000</v>
      </c>
      <c r="C277" s="28">
        <v>719000</v>
      </c>
      <c r="D277" s="28">
        <v>67090</v>
      </c>
      <c r="E277" s="28">
        <v>60620</v>
      </c>
      <c r="F277" s="28">
        <v>54150</v>
      </c>
      <c r="G277" s="28">
        <v>47690</v>
      </c>
      <c r="H277" s="28">
        <v>41220</v>
      </c>
      <c r="I277" s="28">
        <v>34750</v>
      </c>
      <c r="J277" s="28">
        <v>28290</v>
      </c>
      <c r="K277" s="28">
        <v>21820</v>
      </c>
      <c r="L277" s="72">
        <v>246900</v>
      </c>
    </row>
    <row r="278" spans="1:12">
      <c r="A278" s="27">
        <v>225</v>
      </c>
      <c r="B278" s="71">
        <v>719000</v>
      </c>
      <c r="C278" s="28">
        <v>722000</v>
      </c>
      <c r="D278" s="28">
        <v>67700</v>
      </c>
      <c r="E278" s="28">
        <v>61230</v>
      </c>
      <c r="F278" s="28">
        <v>54770</v>
      </c>
      <c r="G278" s="28">
        <v>48300</v>
      </c>
      <c r="H278" s="28">
        <v>41830</v>
      </c>
      <c r="I278" s="28">
        <v>35370</v>
      </c>
      <c r="J278" s="28">
        <v>28900</v>
      </c>
      <c r="K278" s="28">
        <v>22430</v>
      </c>
      <c r="L278" s="72">
        <v>248400</v>
      </c>
    </row>
    <row r="279" spans="1:12">
      <c r="A279" s="27"/>
      <c r="B279" s="71"/>
      <c r="C279" s="28"/>
      <c r="D279" s="28"/>
      <c r="E279" s="28"/>
      <c r="F279" s="28"/>
      <c r="G279" s="28"/>
      <c r="H279" s="28"/>
      <c r="I279" s="28"/>
      <c r="J279" s="28"/>
      <c r="K279" s="28"/>
      <c r="L279" s="72"/>
    </row>
    <row r="280" spans="1:12">
      <c r="A280" s="27">
        <v>226</v>
      </c>
      <c r="B280" s="71">
        <v>722000</v>
      </c>
      <c r="C280" s="28">
        <v>725000</v>
      </c>
      <c r="D280" s="28">
        <v>68320</v>
      </c>
      <c r="E280" s="28">
        <v>61840</v>
      </c>
      <c r="F280" s="28">
        <v>55380</v>
      </c>
      <c r="G280" s="28">
        <v>48920</v>
      </c>
      <c r="H280" s="28">
        <v>42440</v>
      </c>
      <c r="I280" s="28">
        <v>35980</v>
      </c>
      <c r="J280" s="28">
        <v>29520</v>
      </c>
      <c r="K280" s="28">
        <v>23040</v>
      </c>
      <c r="L280" s="72">
        <v>250000</v>
      </c>
    </row>
    <row r="281" spans="1:12">
      <c r="A281" s="27">
        <v>227</v>
      </c>
      <c r="B281" s="71">
        <v>725000</v>
      </c>
      <c r="C281" s="28">
        <v>728000</v>
      </c>
      <c r="D281" s="28">
        <v>68930</v>
      </c>
      <c r="E281" s="28">
        <v>62450</v>
      </c>
      <c r="F281" s="28">
        <v>55990</v>
      </c>
      <c r="G281" s="28">
        <v>49530</v>
      </c>
      <c r="H281" s="28">
        <v>43060</v>
      </c>
      <c r="I281" s="28">
        <v>36590</v>
      </c>
      <c r="J281" s="28">
        <v>30130</v>
      </c>
      <c r="K281" s="28">
        <v>23660</v>
      </c>
      <c r="L281" s="72">
        <v>251600</v>
      </c>
    </row>
    <row r="282" spans="1:12">
      <c r="A282" s="27">
        <v>228</v>
      </c>
      <c r="B282" s="71">
        <v>728000</v>
      </c>
      <c r="C282" s="28">
        <v>731000</v>
      </c>
      <c r="D282" s="28">
        <v>69540</v>
      </c>
      <c r="E282" s="28">
        <v>63070</v>
      </c>
      <c r="F282" s="28">
        <v>56600</v>
      </c>
      <c r="G282" s="28">
        <v>50140</v>
      </c>
      <c r="H282" s="28">
        <v>43670</v>
      </c>
      <c r="I282" s="28">
        <v>37210</v>
      </c>
      <c r="J282" s="28">
        <v>30740</v>
      </c>
      <c r="K282" s="28">
        <v>24270</v>
      </c>
      <c r="L282" s="72">
        <v>253100</v>
      </c>
    </row>
    <row r="283" spans="1:12">
      <c r="A283" s="27">
        <v>229</v>
      </c>
      <c r="B283" s="71">
        <v>731000</v>
      </c>
      <c r="C283" s="28">
        <v>734000</v>
      </c>
      <c r="D283" s="28">
        <v>70150</v>
      </c>
      <c r="E283" s="28">
        <v>63680</v>
      </c>
      <c r="F283" s="28">
        <v>57220</v>
      </c>
      <c r="G283" s="28">
        <v>50750</v>
      </c>
      <c r="H283" s="28">
        <v>44280</v>
      </c>
      <c r="I283" s="28">
        <v>37820</v>
      </c>
      <c r="J283" s="28">
        <v>31350</v>
      </c>
      <c r="K283" s="28">
        <v>24880</v>
      </c>
      <c r="L283" s="72">
        <v>254600</v>
      </c>
    </row>
    <row r="284" spans="1:12">
      <c r="A284" s="27">
        <v>230</v>
      </c>
      <c r="B284" s="71">
        <v>734000</v>
      </c>
      <c r="C284" s="28">
        <v>737000</v>
      </c>
      <c r="D284" s="28">
        <v>70770</v>
      </c>
      <c r="E284" s="28">
        <v>64290</v>
      </c>
      <c r="F284" s="28">
        <v>57830</v>
      </c>
      <c r="G284" s="28">
        <v>51370</v>
      </c>
      <c r="H284" s="28">
        <v>44890</v>
      </c>
      <c r="I284" s="28">
        <v>38430</v>
      </c>
      <c r="J284" s="28">
        <v>31970</v>
      </c>
      <c r="K284" s="28">
        <v>25490</v>
      </c>
      <c r="L284" s="72">
        <v>256200</v>
      </c>
    </row>
    <row r="285" spans="1:12">
      <c r="A285" s="27"/>
      <c r="B285" s="71"/>
      <c r="C285" s="28"/>
      <c r="D285" s="28"/>
      <c r="E285" s="28"/>
      <c r="F285" s="28"/>
      <c r="G285" s="28"/>
      <c r="H285" s="28"/>
      <c r="I285" s="28"/>
      <c r="J285" s="28"/>
      <c r="K285" s="28"/>
      <c r="L285" s="72"/>
    </row>
    <row r="286" spans="1:12">
      <c r="A286" s="27">
        <v>231</v>
      </c>
      <c r="B286" s="71">
        <v>737000</v>
      </c>
      <c r="C286" s="28">
        <v>740000</v>
      </c>
      <c r="D286" s="28">
        <v>71380</v>
      </c>
      <c r="E286" s="28">
        <v>64900</v>
      </c>
      <c r="F286" s="28">
        <v>58440</v>
      </c>
      <c r="G286" s="28">
        <v>51980</v>
      </c>
      <c r="H286" s="28">
        <v>45510</v>
      </c>
      <c r="I286" s="28">
        <v>39040</v>
      </c>
      <c r="J286" s="28">
        <v>32580</v>
      </c>
      <c r="K286" s="28">
        <v>26110</v>
      </c>
      <c r="L286" s="72">
        <v>257700</v>
      </c>
    </row>
    <row r="287" spans="1:12">
      <c r="A287" s="27"/>
      <c r="B287" s="79"/>
      <c r="C287" s="80"/>
      <c r="D287" s="80"/>
      <c r="E287" s="80"/>
      <c r="F287" s="80"/>
      <c r="G287" s="80"/>
      <c r="H287" s="80"/>
      <c r="I287" s="80"/>
      <c r="J287" s="80"/>
      <c r="K287" s="80"/>
      <c r="L287" s="81"/>
    </row>
    <row r="288" spans="1:12" ht="12.95" customHeight="1">
      <c r="A288" s="27"/>
      <c r="B288" s="36"/>
      <c r="C288" s="37"/>
      <c r="D288" s="57"/>
      <c r="E288" s="57"/>
      <c r="F288" s="57"/>
      <c r="G288" s="57"/>
      <c r="H288" s="57"/>
      <c r="I288" s="57"/>
      <c r="J288" s="57"/>
      <c r="K288" s="57"/>
      <c r="L288" s="83"/>
    </row>
    <row r="289" spans="1:12" ht="12.95" customHeight="1">
      <c r="A289" s="27"/>
      <c r="B289" s="58" t="s">
        <v>53</v>
      </c>
      <c r="C289" s="37"/>
      <c r="D289" s="84">
        <v>71680</v>
      </c>
      <c r="E289" s="84">
        <v>65210</v>
      </c>
      <c r="F289" s="84">
        <v>58750</v>
      </c>
      <c r="G289" s="84">
        <v>52290</v>
      </c>
      <c r="H289" s="84">
        <v>45810</v>
      </c>
      <c r="I289" s="84">
        <v>39350</v>
      </c>
      <c r="J289" s="84">
        <v>32890</v>
      </c>
      <c r="K289" s="84">
        <v>26410</v>
      </c>
      <c r="L289" s="81">
        <v>259200</v>
      </c>
    </row>
    <row r="290" spans="1:12" ht="12.95" customHeight="1">
      <c r="A290" s="27"/>
      <c r="B290" s="85"/>
      <c r="C290" s="52"/>
      <c r="D290" s="87"/>
      <c r="E290" s="87"/>
      <c r="F290" s="87"/>
      <c r="G290" s="87"/>
      <c r="H290" s="87"/>
      <c r="I290" s="87"/>
      <c r="J290" s="87"/>
      <c r="K290" s="87"/>
      <c r="L290" s="86"/>
    </row>
    <row r="291" spans="1:12" ht="12.95" customHeight="1">
      <c r="A291" s="27"/>
      <c r="B291" s="36"/>
      <c r="C291" s="37"/>
      <c r="D291" s="38"/>
      <c r="E291" s="39"/>
      <c r="F291" s="39"/>
      <c r="G291" s="39"/>
      <c r="H291" s="39"/>
      <c r="I291" s="39"/>
      <c r="J291" s="39"/>
      <c r="K291" s="40"/>
      <c r="L291" s="101" t="s">
        <v>74</v>
      </c>
    </row>
    <row r="292" spans="1:12" ht="12.95" customHeight="1">
      <c r="A292" s="73"/>
      <c r="B292" s="78"/>
      <c r="C292" s="42"/>
      <c r="D292" s="43"/>
      <c r="E292" s="44"/>
      <c r="F292" s="44"/>
      <c r="G292" s="44"/>
      <c r="H292" s="44"/>
      <c r="I292" s="44"/>
      <c r="J292" s="44"/>
      <c r="K292" s="37"/>
      <c r="L292" s="101"/>
    </row>
    <row r="293" spans="1:12" ht="12.95" customHeight="1">
      <c r="A293" s="73"/>
      <c r="B293" s="41" t="s">
        <v>32</v>
      </c>
      <c r="C293" s="37"/>
      <c r="E293" s="46"/>
      <c r="F293" s="46"/>
      <c r="G293" s="46"/>
      <c r="H293" s="46"/>
      <c r="I293" s="46"/>
      <c r="J293" s="46"/>
      <c r="K293" s="42"/>
      <c r="L293" s="101"/>
    </row>
    <row r="294" spans="1:12" ht="12.95" customHeight="1">
      <c r="A294" s="73"/>
      <c r="B294" s="78"/>
      <c r="C294" s="42"/>
      <c r="D294" s="45" t="s">
        <v>33</v>
      </c>
      <c r="E294" s="44"/>
      <c r="F294" s="44"/>
      <c r="G294" s="44"/>
      <c r="H294" s="44"/>
      <c r="I294" s="44"/>
      <c r="J294" s="44"/>
      <c r="K294" s="37"/>
      <c r="L294" s="101"/>
    </row>
    <row r="295" spans="1:12" ht="12.95" customHeight="1">
      <c r="A295" s="27"/>
      <c r="B295" s="47"/>
      <c r="C295" s="48"/>
      <c r="E295" s="46"/>
      <c r="F295" s="46"/>
      <c r="G295" s="46"/>
      <c r="H295" s="46"/>
      <c r="I295" s="46"/>
      <c r="J295" s="46"/>
      <c r="K295" s="42"/>
      <c r="L295" s="101"/>
    </row>
    <row r="296" spans="1:12" ht="12.95" customHeight="1">
      <c r="A296" s="27"/>
      <c r="B296" s="41" t="s">
        <v>54</v>
      </c>
      <c r="C296" s="42"/>
      <c r="D296" s="43"/>
      <c r="E296" s="44"/>
      <c r="F296" s="44"/>
      <c r="G296" s="44"/>
      <c r="H296" s="44"/>
      <c r="I296" s="44"/>
      <c r="J296" s="44"/>
      <c r="K296" s="37"/>
      <c r="L296" s="101"/>
    </row>
    <row r="297" spans="1:12" ht="12.95" customHeight="1">
      <c r="A297" s="27"/>
      <c r="B297" s="41"/>
      <c r="C297" s="42"/>
      <c r="D297" s="45" t="s">
        <v>34</v>
      </c>
      <c r="E297" s="44"/>
      <c r="F297" s="44"/>
      <c r="G297" s="44"/>
      <c r="H297" s="44"/>
      <c r="I297" s="44"/>
      <c r="J297" s="44"/>
      <c r="K297" s="37"/>
      <c r="L297" s="101"/>
    </row>
    <row r="298" spans="1:12" ht="12.95" customHeight="1">
      <c r="A298" s="27"/>
      <c r="B298" s="41" t="s">
        <v>21</v>
      </c>
      <c r="C298" s="42"/>
      <c r="D298" s="43"/>
      <c r="E298" s="44"/>
      <c r="F298" s="44"/>
      <c r="G298" s="44"/>
      <c r="H298" s="44"/>
      <c r="I298" s="44"/>
      <c r="J298" s="44"/>
      <c r="K298" s="37"/>
      <c r="L298" s="101"/>
    </row>
    <row r="299" spans="1:12" ht="12.95" customHeight="1">
      <c r="A299" s="27"/>
      <c r="B299" s="41"/>
      <c r="C299" s="42"/>
      <c r="D299" s="43"/>
      <c r="E299" s="44"/>
      <c r="F299" s="44"/>
      <c r="G299" s="44"/>
      <c r="H299" s="44"/>
      <c r="I299" s="44"/>
      <c r="J299" s="44"/>
      <c r="K299" s="37"/>
      <c r="L299" s="101"/>
    </row>
    <row r="300" spans="1:12" ht="12.95" customHeight="1">
      <c r="A300" s="27"/>
      <c r="B300" s="49"/>
      <c r="C300" s="50"/>
      <c r="D300" s="51"/>
      <c r="E300" s="52"/>
      <c r="F300" s="52"/>
      <c r="G300" s="52"/>
      <c r="H300" s="52"/>
      <c r="I300" s="52"/>
      <c r="J300" s="52"/>
      <c r="K300" s="34"/>
      <c r="L300" s="102"/>
    </row>
    <row r="301" spans="1:12" ht="12.95" customHeight="1">
      <c r="A301" s="27"/>
      <c r="B301" s="36" t="s">
        <v>22</v>
      </c>
      <c r="C301" s="37"/>
      <c r="D301" s="57"/>
      <c r="E301" s="57"/>
      <c r="F301" s="57"/>
      <c r="G301" s="57"/>
      <c r="H301" s="57"/>
      <c r="I301" s="57"/>
      <c r="J301" s="57"/>
      <c r="K301" s="57"/>
      <c r="L301" s="109" t="s">
        <v>90</v>
      </c>
    </row>
    <row r="302" spans="1:12" ht="12.95" customHeight="1">
      <c r="A302" s="27"/>
      <c r="B302" s="33" t="s">
        <v>55</v>
      </c>
      <c r="C302" s="34"/>
      <c r="D302" s="35">
        <v>81890</v>
      </c>
      <c r="E302" s="35">
        <v>75420</v>
      </c>
      <c r="F302" s="35">
        <v>68960</v>
      </c>
      <c r="G302" s="35">
        <v>62500</v>
      </c>
      <c r="H302" s="35">
        <v>56020</v>
      </c>
      <c r="I302" s="35">
        <v>49560</v>
      </c>
      <c r="J302" s="35">
        <v>43100</v>
      </c>
      <c r="K302" s="35">
        <v>36620</v>
      </c>
      <c r="L302" s="109"/>
    </row>
    <row r="303" spans="1:12" ht="12.95" customHeight="1">
      <c r="A303" s="27"/>
      <c r="B303" s="36"/>
      <c r="C303" s="37"/>
      <c r="D303" s="38"/>
      <c r="E303" s="39"/>
      <c r="F303" s="39"/>
      <c r="G303" s="39"/>
      <c r="H303" s="39"/>
      <c r="I303" s="39"/>
      <c r="J303" s="39"/>
      <c r="K303" s="40"/>
      <c r="L303" s="109"/>
    </row>
    <row r="304" spans="1:12" ht="12.95" customHeight="1">
      <c r="A304" s="27"/>
      <c r="B304" s="41" t="s">
        <v>56</v>
      </c>
      <c r="C304" s="42"/>
      <c r="D304" s="43"/>
      <c r="E304" s="44"/>
      <c r="F304" s="44"/>
      <c r="G304" s="44"/>
      <c r="H304" s="44"/>
      <c r="I304" s="44"/>
      <c r="J304" s="44"/>
      <c r="K304" s="37"/>
      <c r="L304" s="109"/>
    </row>
    <row r="305" spans="1:12" ht="12.95" customHeight="1">
      <c r="A305" s="27"/>
      <c r="B305" s="36"/>
      <c r="C305" s="37"/>
      <c r="D305" s="45" t="s">
        <v>58</v>
      </c>
      <c r="E305" s="46"/>
      <c r="F305" s="46"/>
      <c r="G305" s="46"/>
      <c r="H305" s="46"/>
      <c r="I305" s="46"/>
      <c r="J305" s="46"/>
      <c r="K305" s="42"/>
      <c r="L305" s="109"/>
    </row>
    <row r="306" spans="1:12" ht="12.95" customHeight="1">
      <c r="A306" s="27"/>
      <c r="B306" s="41" t="s">
        <v>57</v>
      </c>
      <c r="C306" s="42"/>
      <c r="D306" s="43"/>
      <c r="E306" s="44"/>
      <c r="F306" s="44"/>
      <c r="G306" s="44"/>
      <c r="H306" s="44"/>
      <c r="I306" s="44"/>
      <c r="J306" s="44"/>
      <c r="K306" s="37"/>
      <c r="L306" s="109"/>
    </row>
    <row r="307" spans="1:12" ht="12.95" customHeight="1">
      <c r="A307" s="27"/>
      <c r="B307" s="47"/>
      <c r="C307" s="48"/>
      <c r="D307" s="45" t="s">
        <v>59</v>
      </c>
      <c r="E307" s="46"/>
      <c r="F307" s="46"/>
      <c r="G307" s="46"/>
      <c r="H307" s="46"/>
      <c r="I307" s="46"/>
      <c r="J307" s="46"/>
      <c r="K307" s="42"/>
      <c r="L307" s="109"/>
    </row>
    <row r="308" spans="1:12" ht="12.95" customHeight="1">
      <c r="A308" s="27"/>
      <c r="B308" s="41" t="s">
        <v>21</v>
      </c>
      <c r="C308" s="42"/>
      <c r="D308" s="43"/>
      <c r="E308" s="44"/>
      <c r="F308" s="44"/>
      <c r="G308" s="44"/>
      <c r="H308" s="44"/>
      <c r="I308" s="44"/>
      <c r="J308" s="44"/>
      <c r="K308" s="37"/>
      <c r="L308" s="109"/>
    </row>
    <row r="309" spans="1:12" ht="12.95" customHeight="1">
      <c r="A309" s="27"/>
      <c r="B309" s="49"/>
      <c r="C309" s="50"/>
      <c r="D309" s="51"/>
      <c r="E309" s="52"/>
      <c r="F309" s="52"/>
      <c r="G309" s="52"/>
      <c r="H309" s="52"/>
      <c r="I309" s="52"/>
      <c r="J309" s="52"/>
      <c r="K309" s="34"/>
      <c r="L309" s="109"/>
    </row>
    <row r="310" spans="1:12" ht="12.95" customHeight="1">
      <c r="A310" s="27"/>
      <c r="B310" s="30" t="s">
        <v>22</v>
      </c>
      <c r="C310" s="31"/>
      <c r="D310" s="32" t="s">
        <v>25</v>
      </c>
      <c r="E310" s="32" t="s">
        <v>25</v>
      </c>
      <c r="F310" s="32" t="s">
        <v>25</v>
      </c>
      <c r="G310" s="32" t="s">
        <v>25</v>
      </c>
      <c r="H310" s="32" t="s">
        <v>25</v>
      </c>
      <c r="I310" s="32" t="s">
        <v>25</v>
      </c>
      <c r="J310" s="32" t="s">
        <v>25</v>
      </c>
      <c r="K310" s="32" t="s">
        <v>25</v>
      </c>
      <c r="L310" s="109"/>
    </row>
    <row r="311" spans="1:12" ht="12.95" customHeight="1">
      <c r="A311" s="27"/>
      <c r="B311" s="33" t="s">
        <v>60</v>
      </c>
      <c r="C311" s="34"/>
      <c r="D311" s="35">
        <v>121820</v>
      </c>
      <c r="E311" s="35">
        <v>115340</v>
      </c>
      <c r="F311" s="35">
        <v>108880</v>
      </c>
      <c r="G311" s="35">
        <v>102420</v>
      </c>
      <c r="H311" s="35">
        <v>95940</v>
      </c>
      <c r="I311" s="35">
        <v>89480</v>
      </c>
      <c r="J311" s="35">
        <v>83020</v>
      </c>
      <c r="K311" s="35">
        <v>76540</v>
      </c>
      <c r="L311" s="109"/>
    </row>
    <row r="312" spans="1:12" ht="12.95" customHeight="1">
      <c r="A312" s="27"/>
      <c r="B312" s="36"/>
      <c r="C312" s="37"/>
      <c r="D312" s="38"/>
      <c r="E312" s="39"/>
      <c r="F312" s="39"/>
      <c r="G312" s="39"/>
      <c r="H312" s="39"/>
      <c r="I312" s="39"/>
      <c r="J312" s="39"/>
      <c r="K312" s="40"/>
      <c r="L312" s="109"/>
    </row>
    <row r="313" spans="1:12" ht="12.95" customHeight="1">
      <c r="A313" s="27"/>
      <c r="B313" s="41" t="s">
        <v>61</v>
      </c>
      <c r="C313" s="42"/>
      <c r="D313" s="43"/>
      <c r="E313" s="44"/>
      <c r="F313" s="44"/>
      <c r="G313" s="44"/>
      <c r="H313" s="44"/>
      <c r="I313" s="44"/>
      <c r="J313" s="44"/>
      <c r="K313" s="37"/>
      <c r="L313" s="109"/>
    </row>
    <row r="314" spans="1:12" ht="12.95" customHeight="1">
      <c r="A314" s="27"/>
      <c r="B314" s="36"/>
      <c r="C314" s="37"/>
      <c r="D314" s="45" t="s">
        <v>63</v>
      </c>
      <c r="E314" s="46"/>
      <c r="F314" s="46"/>
      <c r="G314" s="46"/>
      <c r="H314" s="46"/>
      <c r="I314" s="46"/>
      <c r="J314" s="46"/>
      <c r="K314" s="42"/>
      <c r="L314" s="109"/>
    </row>
    <row r="315" spans="1:12" ht="12.95" customHeight="1">
      <c r="A315" s="27"/>
      <c r="B315" s="41" t="s">
        <v>62</v>
      </c>
      <c r="C315" s="42"/>
      <c r="D315" s="43"/>
      <c r="E315" s="44"/>
      <c r="F315" s="44"/>
      <c r="G315" s="44"/>
      <c r="H315" s="44"/>
      <c r="I315" s="44"/>
      <c r="J315" s="44"/>
      <c r="K315" s="37"/>
      <c r="L315" s="109"/>
    </row>
    <row r="316" spans="1:12" ht="12.95" customHeight="1">
      <c r="A316" s="27"/>
      <c r="B316" s="47"/>
      <c r="C316" s="48"/>
      <c r="D316" s="45" t="s">
        <v>64</v>
      </c>
      <c r="E316" s="46"/>
      <c r="F316" s="46"/>
      <c r="G316" s="46"/>
      <c r="H316" s="46"/>
      <c r="I316" s="46"/>
      <c r="J316" s="46"/>
      <c r="K316" s="42"/>
      <c r="L316" s="109"/>
    </row>
    <row r="317" spans="1:12" ht="12.95" customHeight="1">
      <c r="A317" s="27"/>
      <c r="B317" s="41" t="s">
        <v>21</v>
      </c>
      <c r="C317" s="42"/>
      <c r="D317" s="43"/>
      <c r="E317" s="44"/>
      <c r="F317" s="44"/>
      <c r="G317" s="44"/>
      <c r="H317" s="44"/>
      <c r="I317" s="44"/>
      <c r="J317" s="44"/>
      <c r="K317" s="37"/>
      <c r="L317" s="109"/>
    </row>
    <row r="318" spans="1:12" ht="12.95" customHeight="1">
      <c r="A318" s="27"/>
      <c r="B318" s="49"/>
      <c r="C318" s="50"/>
      <c r="D318" s="51"/>
      <c r="E318" s="52"/>
      <c r="F318" s="52"/>
      <c r="G318" s="52"/>
      <c r="H318" s="52"/>
      <c r="I318" s="52"/>
      <c r="J318" s="52"/>
      <c r="K318" s="34"/>
      <c r="L318" s="110"/>
    </row>
    <row r="319" spans="1:12" ht="12.95" customHeight="1">
      <c r="A319" s="27"/>
      <c r="B319" s="30" t="s">
        <v>22</v>
      </c>
      <c r="C319" s="31"/>
      <c r="D319" s="32" t="s">
        <v>25</v>
      </c>
      <c r="E319" s="32" t="s">
        <v>25</v>
      </c>
      <c r="F319" s="32" t="s">
        <v>25</v>
      </c>
      <c r="G319" s="32" t="s">
        <v>25</v>
      </c>
      <c r="H319" s="32" t="s">
        <v>25</v>
      </c>
      <c r="I319" s="32" t="s">
        <v>25</v>
      </c>
      <c r="J319" s="32" t="s">
        <v>25</v>
      </c>
      <c r="K319" s="32" t="s">
        <v>25</v>
      </c>
      <c r="L319" s="53" t="s">
        <v>25</v>
      </c>
    </row>
    <row r="320" spans="1:12" ht="12.95" customHeight="1">
      <c r="A320" s="27"/>
      <c r="B320" s="33" t="s">
        <v>65</v>
      </c>
      <c r="C320" s="34"/>
      <c r="D320" s="35">
        <v>374520</v>
      </c>
      <c r="E320" s="35">
        <v>368040</v>
      </c>
      <c r="F320" s="35">
        <v>361580</v>
      </c>
      <c r="G320" s="35">
        <v>355120</v>
      </c>
      <c r="H320" s="35">
        <v>348640</v>
      </c>
      <c r="I320" s="35">
        <v>342180</v>
      </c>
      <c r="J320" s="35">
        <v>335720</v>
      </c>
      <c r="K320" s="35">
        <v>329240</v>
      </c>
      <c r="L320" s="29">
        <v>655400</v>
      </c>
    </row>
    <row r="321" spans="1:12" ht="12.95" customHeight="1">
      <c r="A321" s="27"/>
      <c r="B321" s="30"/>
      <c r="C321" s="31"/>
      <c r="D321" s="54"/>
      <c r="E321" s="55"/>
      <c r="F321" s="55"/>
      <c r="G321" s="55"/>
      <c r="H321" s="55"/>
      <c r="I321" s="55"/>
      <c r="J321" s="55"/>
      <c r="K321" s="56"/>
      <c r="L321" s="103" t="s">
        <v>75</v>
      </c>
    </row>
    <row r="322" spans="1:12" ht="12.95" customHeight="1">
      <c r="A322" s="27"/>
      <c r="B322" s="41" t="s">
        <v>66</v>
      </c>
      <c r="C322" s="42"/>
      <c r="D322" s="43"/>
      <c r="E322" s="44"/>
      <c r="F322" s="44"/>
      <c r="G322" s="44"/>
      <c r="H322" s="44"/>
      <c r="I322" s="44"/>
      <c r="J322" s="44"/>
      <c r="K322" s="37"/>
      <c r="L322" s="104"/>
    </row>
    <row r="323" spans="1:12" ht="12.95" customHeight="1">
      <c r="A323" s="27"/>
      <c r="B323" s="36"/>
      <c r="C323" s="37"/>
      <c r="D323" s="45" t="s">
        <v>69</v>
      </c>
      <c r="E323" s="46"/>
      <c r="F323" s="46"/>
      <c r="G323" s="46"/>
      <c r="H323" s="46"/>
      <c r="I323" s="46"/>
      <c r="J323" s="46"/>
      <c r="K323" s="42"/>
      <c r="L323" s="104"/>
    </row>
    <row r="324" spans="1:12" ht="12.95" customHeight="1">
      <c r="A324" s="27"/>
      <c r="B324" s="41" t="s">
        <v>67</v>
      </c>
      <c r="C324" s="42"/>
      <c r="D324" s="43"/>
      <c r="E324" s="44"/>
      <c r="F324" s="44"/>
      <c r="G324" s="44"/>
      <c r="H324" s="44"/>
      <c r="I324" s="44"/>
      <c r="J324" s="44"/>
      <c r="K324" s="37"/>
      <c r="L324" s="104"/>
    </row>
    <row r="325" spans="1:12" ht="12.95" customHeight="1">
      <c r="A325" s="27"/>
      <c r="B325" s="47"/>
      <c r="C325" s="48"/>
      <c r="D325" s="45" t="s">
        <v>68</v>
      </c>
      <c r="E325" s="46"/>
      <c r="F325" s="46"/>
      <c r="G325" s="46"/>
      <c r="H325" s="46"/>
      <c r="I325" s="46"/>
      <c r="J325" s="46"/>
      <c r="K325" s="42"/>
      <c r="L325" s="104"/>
    </row>
    <row r="326" spans="1:12" ht="12.95" customHeight="1">
      <c r="A326" s="27"/>
      <c r="B326" s="41" t="s">
        <v>21</v>
      </c>
      <c r="C326" s="42"/>
      <c r="D326" s="43"/>
      <c r="E326" s="44"/>
      <c r="F326" s="44"/>
      <c r="G326" s="44"/>
      <c r="H326" s="44"/>
      <c r="I326" s="44"/>
      <c r="J326" s="44"/>
      <c r="K326" s="37"/>
      <c r="L326" s="104"/>
    </row>
    <row r="327" spans="1:12" ht="12.95" customHeight="1">
      <c r="A327" s="27"/>
      <c r="B327" s="49"/>
      <c r="C327" s="50"/>
      <c r="D327" s="51"/>
      <c r="E327" s="52"/>
      <c r="F327" s="52"/>
      <c r="G327" s="52"/>
      <c r="H327" s="52"/>
      <c r="I327" s="52"/>
      <c r="J327" s="52"/>
      <c r="K327" s="34"/>
      <c r="L327" s="104"/>
    </row>
    <row r="328" spans="1:12" ht="12.95" customHeight="1">
      <c r="A328" s="27"/>
      <c r="B328" s="30" t="s">
        <v>22</v>
      </c>
      <c r="C328" s="31"/>
      <c r="D328" s="32" t="s">
        <v>25</v>
      </c>
      <c r="E328" s="32" t="s">
        <v>25</v>
      </c>
      <c r="F328" s="32" t="s">
        <v>25</v>
      </c>
      <c r="G328" s="32" t="s">
        <v>25</v>
      </c>
      <c r="H328" s="32" t="s">
        <v>25</v>
      </c>
      <c r="I328" s="32" t="s">
        <v>25</v>
      </c>
      <c r="J328" s="32" t="s">
        <v>25</v>
      </c>
      <c r="K328" s="32" t="s">
        <v>25</v>
      </c>
      <c r="L328" s="104"/>
    </row>
    <row r="329" spans="1:12" ht="12.95" customHeight="1">
      <c r="A329" s="27"/>
      <c r="B329" s="33" t="s">
        <v>70</v>
      </c>
      <c r="C329" s="34"/>
      <c r="D329" s="35">
        <v>549440</v>
      </c>
      <c r="E329" s="35">
        <v>542970</v>
      </c>
      <c r="F329" s="35">
        <v>536500</v>
      </c>
      <c r="G329" s="35">
        <v>530040</v>
      </c>
      <c r="H329" s="35">
        <v>523570</v>
      </c>
      <c r="I329" s="35">
        <v>517110</v>
      </c>
      <c r="J329" s="35">
        <v>510640</v>
      </c>
      <c r="K329" s="35">
        <v>504170</v>
      </c>
      <c r="L329" s="104"/>
    </row>
    <row r="330" spans="1:12" ht="12.95" customHeight="1">
      <c r="A330" s="27"/>
      <c r="B330" s="36"/>
      <c r="C330" s="37"/>
      <c r="D330" s="38"/>
      <c r="E330" s="39"/>
      <c r="F330" s="39"/>
      <c r="G330" s="39"/>
      <c r="H330" s="39"/>
      <c r="I330" s="39"/>
      <c r="J330" s="39"/>
      <c r="K330" s="40"/>
      <c r="L330" s="104"/>
    </row>
    <row r="331" spans="1:12" ht="12.95" customHeight="1">
      <c r="A331" s="27"/>
      <c r="B331" s="41" t="s">
        <v>71</v>
      </c>
      <c r="C331" s="42"/>
      <c r="D331" s="43"/>
      <c r="E331" s="44"/>
      <c r="F331" s="44"/>
      <c r="G331" s="44"/>
      <c r="H331" s="44"/>
      <c r="I331" s="44"/>
      <c r="J331" s="44"/>
      <c r="K331" s="37"/>
      <c r="L331" s="104"/>
    </row>
    <row r="332" spans="1:12" ht="12.95" customHeight="1">
      <c r="A332" s="27"/>
      <c r="B332" s="36"/>
      <c r="C332" s="37"/>
      <c r="D332" s="45" t="s">
        <v>72</v>
      </c>
      <c r="E332" s="46"/>
      <c r="F332" s="46"/>
      <c r="G332" s="46"/>
      <c r="H332" s="46"/>
      <c r="I332" s="46"/>
      <c r="J332" s="46"/>
      <c r="K332" s="42"/>
      <c r="L332" s="104"/>
    </row>
    <row r="333" spans="1:12" ht="12.95" customHeight="1">
      <c r="A333" s="27"/>
      <c r="B333" s="41" t="s">
        <v>35</v>
      </c>
      <c r="C333" s="42"/>
      <c r="D333" s="43"/>
      <c r="E333" s="44"/>
      <c r="F333" s="44"/>
      <c r="G333" s="44"/>
      <c r="H333" s="44"/>
      <c r="I333" s="44"/>
      <c r="J333" s="44"/>
      <c r="K333" s="37"/>
      <c r="L333" s="104"/>
    </row>
    <row r="334" spans="1:12" ht="12.95" customHeight="1">
      <c r="A334" s="27"/>
      <c r="B334" s="47"/>
      <c r="C334" s="48"/>
      <c r="D334" s="45" t="s">
        <v>73</v>
      </c>
      <c r="E334" s="46"/>
      <c r="F334" s="46"/>
      <c r="G334" s="46"/>
      <c r="H334" s="46"/>
      <c r="I334" s="46"/>
      <c r="J334" s="46"/>
      <c r="K334" s="42"/>
      <c r="L334" s="104"/>
    </row>
    <row r="335" spans="1:12" ht="12.95" customHeight="1">
      <c r="A335" s="27"/>
      <c r="B335" s="41" t="s">
        <v>21</v>
      </c>
      <c r="C335" s="42"/>
      <c r="D335" s="43"/>
      <c r="E335" s="44"/>
      <c r="F335" s="44"/>
      <c r="G335" s="44"/>
      <c r="H335" s="44"/>
      <c r="I335" s="44"/>
      <c r="J335" s="44"/>
      <c r="K335" s="37"/>
      <c r="L335" s="104"/>
    </row>
    <row r="336" spans="1:12" ht="12.95" customHeight="1">
      <c r="A336" s="27"/>
      <c r="B336" s="49"/>
      <c r="C336" s="50"/>
      <c r="D336" s="51"/>
      <c r="E336" s="52"/>
      <c r="F336" s="52"/>
      <c r="G336" s="52"/>
      <c r="H336" s="52"/>
      <c r="I336" s="52"/>
      <c r="J336" s="52"/>
      <c r="K336" s="34"/>
      <c r="L336" s="104"/>
    </row>
    <row r="337" spans="1:12" ht="12.95" customHeight="1">
      <c r="A337" s="27"/>
      <c r="B337" s="30" t="s">
        <v>22</v>
      </c>
      <c r="C337" s="31"/>
      <c r="D337" s="32" t="s">
        <v>25</v>
      </c>
      <c r="E337" s="32" t="s">
        <v>25</v>
      </c>
      <c r="F337" s="32" t="s">
        <v>25</v>
      </c>
      <c r="G337" s="32" t="s">
        <v>25</v>
      </c>
      <c r="H337" s="32" t="s">
        <v>25</v>
      </c>
      <c r="I337" s="32" t="s">
        <v>25</v>
      </c>
      <c r="J337" s="32" t="s">
        <v>25</v>
      </c>
      <c r="K337" s="32" t="s">
        <v>25</v>
      </c>
      <c r="L337" s="104"/>
    </row>
    <row r="338" spans="1:12" ht="12.95" customHeight="1">
      <c r="A338" s="27"/>
      <c r="B338" s="33" t="s">
        <v>26</v>
      </c>
      <c r="C338" s="34"/>
      <c r="D338" s="35">
        <v>571220</v>
      </c>
      <c r="E338" s="35">
        <v>564750</v>
      </c>
      <c r="F338" s="35">
        <v>558280</v>
      </c>
      <c r="G338" s="35">
        <v>551820</v>
      </c>
      <c r="H338" s="35">
        <v>545350</v>
      </c>
      <c r="I338" s="35">
        <v>538880</v>
      </c>
      <c r="J338" s="35">
        <v>532420</v>
      </c>
      <c r="K338" s="35">
        <v>525950</v>
      </c>
      <c r="L338" s="104"/>
    </row>
    <row r="339" spans="1:12" ht="12.95" customHeight="1">
      <c r="A339" s="27"/>
      <c r="B339" s="36"/>
      <c r="C339" s="37"/>
      <c r="D339" s="38"/>
      <c r="E339" s="39"/>
      <c r="F339" s="39"/>
      <c r="G339" s="39"/>
      <c r="H339" s="39"/>
      <c r="I339" s="39"/>
      <c r="J339" s="39"/>
      <c r="K339" s="40"/>
      <c r="L339" s="104"/>
    </row>
    <row r="340" spans="1:12" ht="12.95" customHeight="1">
      <c r="A340" s="27"/>
      <c r="B340" s="41" t="s">
        <v>36</v>
      </c>
      <c r="C340" s="42"/>
      <c r="D340" s="43"/>
      <c r="E340" s="44"/>
      <c r="F340" s="44"/>
      <c r="G340" s="44"/>
      <c r="H340" s="44"/>
      <c r="I340" s="44"/>
      <c r="J340" s="44"/>
      <c r="K340" s="37"/>
      <c r="L340" s="104"/>
    </row>
    <row r="341" spans="1:12" ht="12.95" customHeight="1">
      <c r="A341" s="27"/>
      <c r="B341" s="36"/>
      <c r="C341" s="37"/>
      <c r="D341" s="45" t="s">
        <v>38</v>
      </c>
      <c r="E341" s="46"/>
      <c r="F341" s="46"/>
      <c r="G341" s="46"/>
      <c r="H341" s="46"/>
      <c r="I341" s="46"/>
      <c r="J341" s="46"/>
      <c r="K341" s="42"/>
      <c r="L341" s="104"/>
    </row>
    <row r="342" spans="1:12" ht="12.95" customHeight="1">
      <c r="A342" s="27"/>
      <c r="B342" s="41" t="s">
        <v>37</v>
      </c>
      <c r="C342" s="42"/>
      <c r="D342" s="43"/>
      <c r="E342" s="44"/>
      <c r="F342" s="44"/>
      <c r="G342" s="44"/>
      <c r="H342" s="44"/>
      <c r="I342" s="44"/>
      <c r="J342" s="44"/>
      <c r="K342" s="37"/>
      <c r="L342" s="104"/>
    </row>
    <row r="343" spans="1:12" ht="12.95" customHeight="1">
      <c r="A343" s="27"/>
      <c r="B343" s="47"/>
      <c r="C343" s="48"/>
      <c r="D343" s="45" t="s">
        <v>39</v>
      </c>
      <c r="E343" s="46"/>
      <c r="F343" s="46"/>
      <c r="G343" s="46"/>
      <c r="H343" s="46"/>
      <c r="I343" s="46"/>
      <c r="J343" s="46"/>
      <c r="K343" s="42"/>
      <c r="L343" s="104"/>
    </row>
    <row r="344" spans="1:12" ht="12.95" customHeight="1">
      <c r="A344" s="27"/>
      <c r="B344" s="41" t="s">
        <v>21</v>
      </c>
      <c r="C344" s="42"/>
      <c r="D344" s="43"/>
      <c r="E344" s="44"/>
      <c r="F344" s="44"/>
      <c r="G344" s="44"/>
      <c r="H344" s="44"/>
      <c r="I344" s="44"/>
      <c r="J344" s="44"/>
      <c r="K344" s="37"/>
      <c r="L344" s="104"/>
    </row>
    <row r="345" spans="1:12" ht="12.95" customHeight="1">
      <c r="A345" s="27"/>
      <c r="B345" s="49"/>
      <c r="C345" s="50"/>
      <c r="D345" s="51"/>
      <c r="E345" s="52"/>
      <c r="F345" s="52"/>
      <c r="G345" s="52"/>
      <c r="H345" s="52"/>
      <c r="I345" s="52"/>
      <c r="J345" s="52"/>
      <c r="K345" s="34"/>
      <c r="L345" s="104"/>
    </row>
    <row r="346" spans="1:12" ht="12.95" customHeight="1">
      <c r="A346" s="27"/>
      <c r="B346" s="30" t="s">
        <v>22</v>
      </c>
      <c r="C346" s="31"/>
      <c r="D346" s="32" t="s">
        <v>25</v>
      </c>
      <c r="E346" s="32" t="s">
        <v>25</v>
      </c>
      <c r="F346" s="32" t="s">
        <v>25</v>
      </c>
      <c r="G346" s="32" t="s">
        <v>25</v>
      </c>
      <c r="H346" s="32" t="s">
        <v>25</v>
      </c>
      <c r="I346" s="32" t="s">
        <v>25</v>
      </c>
      <c r="J346" s="32" t="s">
        <v>25</v>
      </c>
      <c r="K346" s="32" t="s">
        <v>25</v>
      </c>
      <c r="L346" s="104"/>
    </row>
    <row r="347" spans="1:12" ht="12.95" customHeight="1">
      <c r="A347" s="27"/>
      <c r="B347" s="33" t="s">
        <v>27</v>
      </c>
      <c r="C347" s="34"/>
      <c r="D347" s="35">
        <v>593000</v>
      </c>
      <c r="E347" s="35">
        <v>586520</v>
      </c>
      <c r="F347" s="35">
        <v>580060</v>
      </c>
      <c r="G347" s="35">
        <v>573600</v>
      </c>
      <c r="H347" s="35">
        <v>567120</v>
      </c>
      <c r="I347" s="35">
        <v>560660</v>
      </c>
      <c r="J347" s="35">
        <v>554200</v>
      </c>
      <c r="K347" s="35">
        <v>547730</v>
      </c>
      <c r="L347" s="104"/>
    </row>
    <row r="348" spans="1:12" ht="12.95" customHeight="1">
      <c r="A348" s="27"/>
      <c r="B348" s="36"/>
      <c r="C348" s="37"/>
      <c r="D348" s="38"/>
      <c r="E348" s="39"/>
      <c r="F348" s="39"/>
      <c r="G348" s="39"/>
      <c r="H348" s="39"/>
      <c r="I348" s="39"/>
      <c r="J348" s="39"/>
      <c r="K348" s="40"/>
      <c r="L348" s="104"/>
    </row>
    <row r="349" spans="1:12" ht="12.95" customHeight="1">
      <c r="A349" s="27"/>
      <c r="B349" s="41" t="s">
        <v>40</v>
      </c>
      <c r="C349" s="42"/>
      <c r="D349" s="43"/>
      <c r="E349" s="44"/>
      <c r="F349" s="44"/>
      <c r="G349" s="44"/>
      <c r="H349" s="44"/>
      <c r="I349" s="44"/>
      <c r="J349" s="44"/>
      <c r="K349" s="37"/>
      <c r="L349" s="104"/>
    </row>
    <row r="350" spans="1:12" ht="12.95" customHeight="1">
      <c r="A350" s="27"/>
      <c r="B350" s="36"/>
      <c r="C350" s="37"/>
      <c r="D350" s="45" t="s">
        <v>42</v>
      </c>
      <c r="E350" s="46"/>
      <c r="F350" s="46"/>
      <c r="G350" s="46"/>
      <c r="H350" s="46"/>
      <c r="I350" s="46"/>
      <c r="J350" s="46"/>
      <c r="K350" s="42"/>
      <c r="L350" s="104"/>
    </row>
    <row r="351" spans="1:12" ht="12.95" customHeight="1">
      <c r="A351" s="27"/>
      <c r="B351" s="41" t="s">
        <v>41</v>
      </c>
      <c r="C351" s="42"/>
      <c r="D351" s="43"/>
      <c r="E351" s="44"/>
      <c r="F351" s="44"/>
      <c r="G351" s="44"/>
      <c r="H351" s="44"/>
      <c r="I351" s="44"/>
      <c r="J351" s="44"/>
      <c r="K351" s="37"/>
      <c r="L351" s="104"/>
    </row>
    <row r="352" spans="1:12" ht="12.95" customHeight="1">
      <c r="A352" s="27"/>
      <c r="B352" s="47"/>
      <c r="C352" s="48"/>
      <c r="D352" s="45" t="s">
        <v>43</v>
      </c>
      <c r="E352" s="46"/>
      <c r="F352" s="46"/>
      <c r="G352" s="46"/>
      <c r="H352" s="46"/>
      <c r="I352" s="46"/>
      <c r="J352" s="46"/>
      <c r="K352" s="42"/>
      <c r="L352" s="104"/>
    </row>
    <row r="353" spans="1:12" ht="12.95" customHeight="1">
      <c r="A353" s="27"/>
      <c r="B353" s="41" t="s">
        <v>21</v>
      </c>
      <c r="C353" s="42"/>
      <c r="D353" s="43"/>
      <c r="E353" s="44"/>
      <c r="F353" s="44"/>
      <c r="G353" s="44"/>
      <c r="H353" s="44"/>
      <c r="I353" s="44"/>
      <c r="J353" s="44"/>
      <c r="K353" s="37"/>
      <c r="L353" s="104"/>
    </row>
    <row r="354" spans="1:12" ht="12.95" customHeight="1">
      <c r="A354" s="27"/>
      <c r="B354" s="49"/>
      <c r="C354" s="50"/>
      <c r="D354" s="51"/>
      <c r="E354" s="52"/>
      <c r="F354" s="52"/>
      <c r="G354" s="52"/>
      <c r="H354" s="52"/>
      <c r="I354" s="52"/>
      <c r="J354" s="52"/>
      <c r="K354" s="34"/>
      <c r="L354" s="104"/>
    </row>
    <row r="355" spans="1:12" ht="12.95" customHeight="1">
      <c r="A355" s="27"/>
      <c r="B355" s="30" t="s">
        <v>22</v>
      </c>
      <c r="C355" s="31"/>
      <c r="D355" s="32" t="s">
        <v>25</v>
      </c>
      <c r="E355" s="32" t="s">
        <v>25</v>
      </c>
      <c r="F355" s="32" t="s">
        <v>25</v>
      </c>
      <c r="G355" s="32" t="s">
        <v>25</v>
      </c>
      <c r="H355" s="32" t="s">
        <v>25</v>
      </c>
      <c r="I355" s="32" t="s">
        <v>25</v>
      </c>
      <c r="J355" s="32" t="s">
        <v>25</v>
      </c>
      <c r="K355" s="32" t="s">
        <v>25</v>
      </c>
      <c r="L355" s="104"/>
    </row>
    <row r="356" spans="1:12" ht="12.95" customHeight="1">
      <c r="A356" s="27"/>
      <c r="B356" s="33" t="s">
        <v>28</v>
      </c>
      <c r="C356" s="34"/>
      <c r="D356" s="35">
        <v>614770</v>
      </c>
      <c r="E356" s="35">
        <v>608300</v>
      </c>
      <c r="F356" s="35">
        <v>601840</v>
      </c>
      <c r="G356" s="35">
        <v>595380</v>
      </c>
      <c r="H356" s="35">
        <v>588900</v>
      </c>
      <c r="I356" s="35">
        <v>582440</v>
      </c>
      <c r="J356" s="35">
        <v>575980</v>
      </c>
      <c r="K356" s="35">
        <v>569500</v>
      </c>
      <c r="L356" s="104"/>
    </row>
    <row r="357" spans="1:12" ht="12.95" customHeight="1">
      <c r="A357" s="27"/>
      <c r="B357" s="36"/>
      <c r="C357" s="37"/>
      <c r="D357" s="38"/>
      <c r="E357" s="39"/>
      <c r="F357" s="39"/>
      <c r="G357" s="39"/>
      <c r="H357" s="39"/>
      <c r="I357" s="39"/>
      <c r="J357" s="39"/>
      <c r="K357" s="40"/>
      <c r="L357" s="104"/>
    </row>
    <row r="358" spans="1:12" ht="12.95" customHeight="1">
      <c r="A358" s="27"/>
      <c r="B358" s="41" t="s">
        <v>44</v>
      </c>
      <c r="C358" s="42"/>
      <c r="D358" s="43"/>
      <c r="E358" s="44"/>
      <c r="F358" s="44"/>
      <c r="G358" s="44"/>
      <c r="H358" s="44"/>
      <c r="I358" s="44"/>
      <c r="J358" s="44"/>
      <c r="K358" s="37"/>
      <c r="L358" s="104"/>
    </row>
    <row r="359" spans="1:12" ht="12.95" customHeight="1">
      <c r="A359" s="27"/>
      <c r="B359" s="36"/>
      <c r="C359" s="37"/>
      <c r="D359" s="45" t="s">
        <v>46</v>
      </c>
      <c r="E359" s="46"/>
      <c r="F359" s="46"/>
      <c r="G359" s="46"/>
      <c r="H359" s="46"/>
      <c r="I359" s="46"/>
      <c r="J359" s="46"/>
      <c r="K359" s="42"/>
      <c r="L359" s="104"/>
    </row>
    <row r="360" spans="1:12" ht="12.95" customHeight="1">
      <c r="A360" s="27"/>
      <c r="B360" s="41" t="s">
        <v>45</v>
      </c>
      <c r="C360" s="42"/>
      <c r="D360" s="43"/>
      <c r="E360" s="44"/>
      <c r="F360" s="44"/>
      <c r="G360" s="44"/>
      <c r="H360" s="44"/>
      <c r="I360" s="44"/>
      <c r="J360" s="44"/>
      <c r="K360" s="37"/>
      <c r="L360" s="104"/>
    </row>
    <row r="361" spans="1:12" ht="12.95" customHeight="1">
      <c r="A361" s="27"/>
      <c r="B361" s="47"/>
      <c r="C361" s="48"/>
      <c r="D361" s="45" t="s">
        <v>47</v>
      </c>
      <c r="E361" s="46"/>
      <c r="F361" s="46"/>
      <c r="G361" s="46"/>
      <c r="H361" s="46"/>
      <c r="I361" s="46"/>
      <c r="J361" s="46"/>
      <c r="K361" s="42"/>
      <c r="L361" s="104"/>
    </row>
    <row r="362" spans="1:12" ht="12.95" customHeight="1">
      <c r="A362" s="27"/>
      <c r="B362" s="41" t="s">
        <v>21</v>
      </c>
      <c r="C362" s="42"/>
      <c r="D362" s="43"/>
      <c r="E362" s="44"/>
      <c r="F362" s="44"/>
      <c r="G362" s="44"/>
      <c r="H362" s="44"/>
      <c r="I362" s="44"/>
      <c r="J362" s="44"/>
      <c r="K362" s="37"/>
      <c r="L362" s="104"/>
    </row>
    <row r="363" spans="1:12" ht="12.95" customHeight="1">
      <c r="A363" s="27"/>
      <c r="B363" s="49"/>
      <c r="C363" s="50"/>
      <c r="D363" s="51"/>
      <c r="E363" s="52"/>
      <c r="F363" s="52"/>
      <c r="G363" s="52"/>
      <c r="H363" s="52"/>
      <c r="I363" s="52"/>
      <c r="J363" s="52"/>
      <c r="K363" s="34"/>
      <c r="L363" s="105"/>
    </row>
    <row r="364" spans="1:12">
      <c r="B364" s="36"/>
      <c r="C364" s="37"/>
      <c r="D364" s="57"/>
      <c r="E364" s="57"/>
      <c r="F364" s="57"/>
      <c r="G364" s="57"/>
      <c r="H364" s="57"/>
      <c r="I364" s="57"/>
      <c r="J364" s="57"/>
      <c r="K364" s="57"/>
      <c r="L364" s="104" t="s">
        <v>75</v>
      </c>
    </row>
    <row r="365" spans="1:12">
      <c r="B365" s="33" t="s">
        <v>29</v>
      </c>
      <c r="C365" s="34"/>
      <c r="D365" s="35">
        <v>1125270</v>
      </c>
      <c r="E365" s="35">
        <v>1118800</v>
      </c>
      <c r="F365" s="35">
        <v>1112340</v>
      </c>
      <c r="G365" s="35">
        <v>1105880</v>
      </c>
      <c r="H365" s="35">
        <v>1099400</v>
      </c>
      <c r="I365" s="35">
        <v>1092940</v>
      </c>
      <c r="J365" s="35">
        <v>1086480</v>
      </c>
      <c r="K365" s="35">
        <v>1080000</v>
      </c>
      <c r="L365" s="106"/>
    </row>
    <row r="366" spans="1:12">
      <c r="B366" s="58"/>
      <c r="C366" s="37"/>
      <c r="D366" s="38"/>
      <c r="E366" s="39"/>
      <c r="F366" s="39"/>
      <c r="G366" s="39"/>
      <c r="H366" s="39"/>
      <c r="I366" s="39"/>
      <c r="J366" s="39"/>
      <c r="K366" s="40"/>
      <c r="L366" s="106"/>
    </row>
    <row r="367" spans="1:12">
      <c r="B367" s="58"/>
      <c r="C367" s="37"/>
      <c r="D367" s="38"/>
      <c r="E367" s="39"/>
      <c r="F367" s="39"/>
      <c r="G367" s="39"/>
      <c r="H367" s="39"/>
      <c r="I367" s="39"/>
      <c r="J367" s="39"/>
      <c r="K367" s="40"/>
      <c r="L367" s="106"/>
    </row>
    <row r="368" spans="1:12">
      <c r="B368" s="36"/>
      <c r="C368" s="37"/>
      <c r="D368" s="38"/>
      <c r="E368" s="39"/>
      <c r="F368" s="39"/>
      <c r="G368" s="39"/>
      <c r="H368" s="39"/>
      <c r="I368" s="39"/>
      <c r="J368" s="39"/>
      <c r="K368" s="40"/>
      <c r="L368" s="106"/>
    </row>
    <row r="369" spans="2:12">
      <c r="B369" s="41" t="s">
        <v>50</v>
      </c>
      <c r="C369" s="42"/>
      <c r="D369" s="45" t="s">
        <v>48</v>
      </c>
      <c r="E369" s="44"/>
      <c r="F369" s="44"/>
      <c r="G369" s="44"/>
      <c r="H369" s="44"/>
      <c r="I369" s="44"/>
      <c r="J369" s="44"/>
      <c r="K369" s="37"/>
      <c r="L369" s="106"/>
    </row>
    <row r="370" spans="2:12">
      <c r="B370" s="36"/>
      <c r="C370" s="37"/>
      <c r="D370" s="43"/>
      <c r="E370" s="46"/>
      <c r="F370" s="46"/>
      <c r="G370" s="46"/>
      <c r="H370" s="46"/>
      <c r="I370" s="46"/>
      <c r="J370" s="46"/>
      <c r="K370" s="42"/>
      <c r="L370" s="106"/>
    </row>
    <row r="371" spans="2:12">
      <c r="B371" s="41" t="s">
        <v>51</v>
      </c>
      <c r="C371" s="42"/>
      <c r="D371" s="45" t="s">
        <v>49</v>
      </c>
      <c r="E371" s="44"/>
      <c r="F371" s="44"/>
      <c r="G371" s="44"/>
      <c r="H371" s="44"/>
      <c r="I371" s="44"/>
      <c r="J371" s="44"/>
      <c r="K371" s="37"/>
      <c r="L371" s="106"/>
    </row>
    <row r="372" spans="2:12">
      <c r="B372" s="41"/>
      <c r="C372" s="42"/>
      <c r="D372" s="45"/>
      <c r="E372" s="44"/>
      <c r="F372" s="44"/>
      <c r="G372" s="44"/>
      <c r="H372" s="44"/>
      <c r="I372" s="44"/>
      <c r="J372" s="44"/>
      <c r="K372" s="37"/>
      <c r="L372" s="106"/>
    </row>
    <row r="373" spans="2:12">
      <c r="B373" s="41"/>
      <c r="C373" s="42"/>
      <c r="D373" s="45"/>
      <c r="E373" s="44"/>
      <c r="F373" s="44"/>
      <c r="G373" s="44"/>
      <c r="H373" s="44"/>
      <c r="I373" s="44"/>
      <c r="J373" s="44"/>
      <c r="K373" s="37"/>
      <c r="L373" s="106"/>
    </row>
    <row r="374" spans="2:12">
      <c r="B374" s="49"/>
      <c r="C374" s="50"/>
      <c r="D374" s="51"/>
      <c r="E374" s="52"/>
      <c r="F374" s="52"/>
      <c r="G374" s="52"/>
      <c r="H374" s="52"/>
      <c r="I374" s="52"/>
      <c r="J374" s="52"/>
      <c r="K374" s="34"/>
      <c r="L374" s="107"/>
    </row>
    <row r="375" spans="2:12" ht="13.5" customHeight="1">
      <c r="B375" s="59"/>
      <c r="C375" s="60"/>
      <c r="D375" s="61"/>
      <c r="E375" s="61"/>
      <c r="F375" s="61"/>
      <c r="G375" s="61"/>
      <c r="H375" s="61"/>
      <c r="I375" s="61"/>
      <c r="J375" s="61"/>
      <c r="K375" s="62"/>
      <c r="L375" s="96" t="s">
        <v>76</v>
      </c>
    </row>
    <row r="376" spans="2:12" ht="13.5" customHeight="1">
      <c r="B376" s="47"/>
      <c r="C376" s="63"/>
      <c r="D376" s="64"/>
      <c r="E376" s="64"/>
      <c r="F376" s="64"/>
      <c r="G376" s="64"/>
      <c r="H376" s="64"/>
      <c r="I376" s="64"/>
      <c r="J376" s="64"/>
      <c r="K376" s="65"/>
      <c r="L376" s="97"/>
    </row>
    <row r="377" spans="2:12">
      <c r="B377" s="47"/>
      <c r="C377" s="63"/>
      <c r="D377" s="64"/>
      <c r="E377" s="64"/>
      <c r="F377" s="64"/>
      <c r="G377" s="64"/>
      <c r="H377" s="64"/>
      <c r="I377" s="64"/>
      <c r="J377" s="64"/>
      <c r="K377" s="65"/>
      <c r="L377" s="97"/>
    </row>
    <row r="378" spans="2:12">
      <c r="B378" s="41" t="s">
        <v>30</v>
      </c>
      <c r="C378" s="63"/>
      <c r="D378" s="64"/>
      <c r="E378" s="64"/>
      <c r="F378" s="64"/>
      <c r="G378" s="64"/>
      <c r="H378" s="64"/>
      <c r="I378" s="64"/>
      <c r="J378" s="64"/>
      <c r="K378" s="65"/>
      <c r="L378" s="97"/>
    </row>
    <row r="379" spans="2:12">
      <c r="B379" s="47"/>
      <c r="C379" s="63"/>
      <c r="D379" s="64"/>
      <c r="E379" s="64"/>
      <c r="F379" s="64"/>
      <c r="G379" s="64"/>
      <c r="H379" s="64"/>
      <c r="I379" s="64"/>
      <c r="J379" s="64"/>
      <c r="K379" s="65"/>
      <c r="L379" s="97"/>
    </row>
    <row r="380" spans="2:12">
      <c r="B380" s="47"/>
      <c r="C380" s="63"/>
      <c r="D380" s="64"/>
      <c r="E380" s="64"/>
      <c r="F380" s="64"/>
      <c r="G380" s="64"/>
      <c r="H380" s="64"/>
      <c r="I380" s="64"/>
      <c r="J380" s="64"/>
      <c r="K380" s="65"/>
      <c r="L380" s="97"/>
    </row>
    <row r="381" spans="2:12">
      <c r="B381" s="47"/>
      <c r="C381" s="63"/>
      <c r="D381" s="64"/>
      <c r="E381" s="64"/>
      <c r="F381" s="64"/>
      <c r="G381" s="64"/>
      <c r="H381" s="64"/>
      <c r="I381" s="64"/>
      <c r="J381" s="64"/>
      <c r="K381" s="65"/>
      <c r="L381" s="97"/>
    </row>
    <row r="382" spans="2:12">
      <c r="B382" s="41" t="s">
        <v>31</v>
      </c>
      <c r="C382" s="63"/>
      <c r="D382" s="64"/>
      <c r="E382" s="64"/>
      <c r="F382" s="64"/>
      <c r="G382" s="64"/>
      <c r="H382" s="64"/>
      <c r="I382" s="64"/>
      <c r="J382" s="64"/>
      <c r="K382" s="65"/>
      <c r="L382" s="97"/>
    </row>
    <row r="383" spans="2:12">
      <c r="B383" s="66"/>
      <c r="C383" s="63"/>
      <c r="D383" s="64"/>
      <c r="E383" s="64"/>
      <c r="F383" s="64"/>
      <c r="G383" s="64"/>
      <c r="H383" s="64"/>
      <c r="I383" s="64"/>
      <c r="J383" s="64"/>
      <c r="K383" s="65"/>
      <c r="L383" s="97"/>
    </row>
    <row r="384" spans="2:12">
      <c r="B384" s="66"/>
      <c r="C384" s="46"/>
      <c r="D384" s="46"/>
      <c r="E384" s="46"/>
      <c r="F384" s="46"/>
      <c r="G384" s="46"/>
      <c r="H384" s="46"/>
      <c r="I384" s="46"/>
      <c r="J384" s="46"/>
      <c r="K384" s="42"/>
      <c r="L384" s="97"/>
    </row>
    <row r="385" spans="2:12">
      <c r="B385" s="47"/>
      <c r="C385" s="63"/>
      <c r="D385" s="64"/>
      <c r="E385" s="64"/>
      <c r="F385" s="64"/>
      <c r="G385" s="64"/>
      <c r="H385" s="64"/>
      <c r="I385" s="64"/>
      <c r="J385" s="64"/>
      <c r="K385" s="65"/>
      <c r="L385" s="97"/>
    </row>
    <row r="386" spans="2:12">
      <c r="B386" s="47"/>
      <c r="C386" s="63"/>
      <c r="D386" s="64"/>
      <c r="E386" s="64"/>
      <c r="F386" s="64"/>
      <c r="G386" s="64"/>
      <c r="H386" s="64"/>
      <c r="I386" s="64"/>
      <c r="J386" s="64"/>
      <c r="K386" s="65"/>
      <c r="L386" s="97"/>
    </row>
    <row r="387" spans="2:12" ht="14.25" thickBot="1">
      <c r="B387" s="67"/>
      <c r="C387" s="68"/>
      <c r="D387" s="69"/>
      <c r="E387" s="69"/>
      <c r="F387" s="69"/>
      <c r="G387" s="69"/>
      <c r="H387" s="69"/>
      <c r="I387" s="69"/>
      <c r="J387" s="69"/>
      <c r="K387" s="70"/>
      <c r="L387" s="98"/>
    </row>
    <row r="388" spans="2:12">
      <c r="B388" s="99" t="s">
        <v>52</v>
      </c>
      <c r="C388" s="99"/>
      <c r="D388" s="99"/>
      <c r="E388" s="99"/>
      <c r="F388" s="99"/>
      <c r="G388" s="99"/>
      <c r="H388" s="99"/>
      <c r="I388" s="99"/>
      <c r="J388" s="99"/>
      <c r="K388" s="99"/>
      <c r="L388" s="99"/>
    </row>
    <row r="389" spans="2:12">
      <c r="B389" s="100" t="s">
        <v>91</v>
      </c>
      <c r="C389" s="100"/>
      <c r="D389" s="100"/>
      <c r="E389" s="100"/>
      <c r="F389" s="100"/>
      <c r="G389" s="100"/>
      <c r="H389" s="100"/>
      <c r="I389" s="100"/>
      <c r="J389" s="100"/>
      <c r="K389" s="100"/>
      <c r="L389" s="100"/>
    </row>
    <row r="390" spans="2:12">
      <c r="B390" s="100" t="s">
        <v>89</v>
      </c>
      <c r="C390" s="100"/>
      <c r="D390" s="100"/>
      <c r="E390" s="100"/>
      <c r="F390" s="100"/>
      <c r="G390" s="100"/>
      <c r="H390" s="100"/>
      <c r="I390" s="100"/>
      <c r="J390" s="100"/>
      <c r="K390" s="100"/>
      <c r="L390" s="100"/>
    </row>
    <row r="391" spans="2:12" ht="13.5" customHeight="1">
      <c r="B391" s="92" t="s">
        <v>24</v>
      </c>
      <c r="C391" s="92"/>
      <c r="D391" s="92"/>
      <c r="E391" s="92"/>
      <c r="F391" s="92"/>
      <c r="G391" s="92"/>
      <c r="H391" s="92"/>
      <c r="I391" s="92"/>
      <c r="J391" s="92"/>
      <c r="K391" s="92"/>
      <c r="L391" s="92"/>
    </row>
    <row r="392" spans="2:12" ht="13.5" customHeight="1">
      <c r="B392" s="92" t="s">
        <v>78</v>
      </c>
      <c r="C392" s="92"/>
      <c r="D392" s="92"/>
      <c r="E392" s="92"/>
      <c r="F392" s="92"/>
      <c r="G392" s="92"/>
      <c r="H392" s="92"/>
      <c r="I392" s="92"/>
      <c r="J392" s="92"/>
      <c r="K392" s="92"/>
      <c r="L392" s="92"/>
    </row>
    <row r="393" spans="2:12" ht="13.5" customHeight="1">
      <c r="B393" s="92" t="s">
        <v>79</v>
      </c>
      <c r="C393" s="92"/>
      <c r="D393" s="92"/>
      <c r="E393" s="92"/>
      <c r="F393" s="92"/>
      <c r="G393" s="92"/>
      <c r="H393" s="92"/>
      <c r="I393" s="92"/>
      <c r="J393" s="92"/>
      <c r="K393" s="92"/>
      <c r="L393" s="92"/>
    </row>
    <row r="394" spans="2:12" ht="13.5" customHeight="1">
      <c r="B394" s="100" t="s">
        <v>80</v>
      </c>
      <c r="C394" s="100"/>
      <c r="D394" s="100"/>
      <c r="E394" s="100"/>
      <c r="F394" s="100"/>
      <c r="G394" s="100"/>
      <c r="H394" s="100"/>
      <c r="I394" s="100"/>
      <c r="J394" s="100"/>
      <c r="K394" s="100"/>
      <c r="L394" s="100"/>
    </row>
    <row r="395" spans="2:12" ht="13.5" customHeight="1">
      <c r="B395" s="92" t="s">
        <v>92</v>
      </c>
      <c r="C395" s="93"/>
      <c r="D395" s="93"/>
      <c r="E395" s="93"/>
      <c r="F395" s="93"/>
      <c r="G395" s="93"/>
      <c r="H395" s="93"/>
      <c r="I395" s="93"/>
      <c r="J395" s="93"/>
      <c r="K395" s="93"/>
      <c r="L395" s="93"/>
    </row>
    <row r="396" spans="2:12" ht="13.5" customHeight="1">
      <c r="B396" s="92" t="s">
        <v>103</v>
      </c>
      <c r="C396" s="92"/>
      <c r="D396" s="92"/>
      <c r="E396" s="92"/>
      <c r="F396" s="92"/>
      <c r="G396" s="92"/>
      <c r="H396" s="92"/>
      <c r="I396" s="92"/>
      <c r="J396" s="92"/>
      <c r="K396" s="92"/>
      <c r="L396" s="92"/>
    </row>
    <row r="397" spans="2:12" ht="13.5" customHeight="1">
      <c r="B397" s="92" t="s">
        <v>93</v>
      </c>
      <c r="C397" s="92"/>
      <c r="D397" s="92"/>
      <c r="E397" s="92"/>
      <c r="F397" s="92"/>
      <c r="G397" s="92"/>
      <c r="H397" s="92"/>
      <c r="I397" s="92"/>
      <c r="J397" s="92"/>
      <c r="K397" s="92"/>
      <c r="L397" s="92"/>
    </row>
    <row r="398" spans="2:12" ht="13.5" customHeight="1">
      <c r="B398" s="92" t="s">
        <v>94</v>
      </c>
      <c r="C398" s="93"/>
      <c r="D398" s="93"/>
      <c r="E398" s="93"/>
      <c r="F398" s="93"/>
      <c r="G398" s="93"/>
      <c r="H398" s="93"/>
      <c r="I398" s="93"/>
      <c r="J398" s="93"/>
      <c r="K398" s="93"/>
      <c r="L398" s="93"/>
    </row>
    <row r="399" spans="2:12" ht="13.5" customHeight="1">
      <c r="B399" s="94" t="s">
        <v>95</v>
      </c>
      <c r="C399" s="94"/>
      <c r="D399" s="94"/>
      <c r="E399" s="94"/>
      <c r="F399" s="94"/>
      <c r="G399" s="94"/>
      <c r="H399" s="94"/>
      <c r="I399" s="94"/>
      <c r="J399" s="94"/>
      <c r="K399" s="94"/>
      <c r="L399" s="94"/>
    </row>
    <row r="400" spans="2:12" ht="13.5" customHeight="1">
      <c r="B400" s="94" t="s">
        <v>96</v>
      </c>
      <c r="C400" s="94"/>
      <c r="D400" s="94"/>
      <c r="E400" s="94"/>
      <c r="F400" s="94"/>
      <c r="G400" s="94"/>
      <c r="H400" s="94"/>
      <c r="I400" s="94"/>
      <c r="J400" s="94"/>
      <c r="K400" s="94"/>
      <c r="L400" s="94"/>
    </row>
    <row r="401" spans="2:12" ht="13.5" customHeight="1">
      <c r="B401" s="92" t="s">
        <v>81</v>
      </c>
      <c r="C401" s="92"/>
      <c r="D401" s="92"/>
      <c r="E401" s="92"/>
      <c r="F401" s="92"/>
      <c r="G401" s="92"/>
      <c r="H401" s="92"/>
      <c r="I401" s="92"/>
      <c r="J401" s="92"/>
      <c r="K401" s="92"/>
      <c r="L401" s="92"/>
    </row>
    <row r="402" spans="2:12" ht="13.5" customHeight="1">
      <c r="B402" s="92" t="s">
        <v>82</v>
      </c>
      <c r="C402" s="92"/>
      <c r="D402" s="92"/>
      <c r="E402" s="92"/>
      <c r="F402" s="92"/>
      <c r="G402" s="92"/>
      <c r="H402" s="92"/>
      <c r="I402" s="92"/>
      <c r="J402" s="92"/>
      <c r="K402" s="92"/>
      <c r="L402" s="92"/>
    </row>
    <row r="403" spans="2:12">
      <c r="B403" s="92" t="s">
        <v>83</v>
      </c>
      <c r="C403" s="92"/>
      <c r="D403" s="92"/>
      <c r="E403" s="92"/>
      <c r="F403" s="92"/>
      <c r="G403" s="92"/>
      <c r="H403" s="92"/>
      <c r="I403" s="92"/>
      <c r="J403" s="92"/>
      <c r="K403" s="92"/>
      <c r="L403" s="92"/>
    </row>
    <row r="404" spans="2:12">
      <c r="B404" s="92" t="s">
        <v>84</v>
      </c>
      <c r="C404" s="92"/>
      <c r="D404" s="92"/>
      <c r="E404" s="92"/>
      <c r="F404" s="92"/>
      <c r="G404" s="92"/>
      <c r="H404" s="92"/>
      <c r="I404" s="92"/>
      <c r="J404" s="92"/>
      <c r="K404" s="92"/>
      <c r="L404" s="92"/>
    </row>
    <row r="405" spans="2:12">
      <c r="B405" s="92" t="s">
        <v>97</v>
      </c>
      <c r="C405" s="92"/>
      <c r="D405" s="92"/>
      <c r="E405" s="92"/>
      <c r="F405" s="92"/>
      <c r="G405" s="92"/>
      <c r="H405" s="92"/>
      <c r="I405" s="92"/>
      <c r="J405" s="92"/>
      <c r="K405" s="92"/>
      <c r="L405" s="92"/>
    </row>
    <row r="406" spans="2:12">
      <c r="B406" s="92" t="s">
        <v>98</v>
      </c>
      <c r="C406" s="92"/>
      <c r="D406" s="92"/>
      <c r="E406" s="92"/>
      <c r="F406" s="92"/>
      <c r="G406" s="92"/>
      <c r="H406" s="92"/>
      <c r="I406" s="92"/>
      <c r="J406" s="92"/>
      <c r="K406" s="92"/>
      <c r="L406" s="92"/>
    </row>
    <row r="407" spans="2:12">
      <c r="B407" s="92" t="s">
        <v>99</v>
      </c>
      <c r="C407" s="92"/>
      <c r="D407" s="92"/>
      <c r="E407" s="92"/>
      <c r="F407" s="92"/>
      <c r="G407" s="92"/>
      <c r="H407" s="92"/>
      <c r="I407" s="92"/>
      <c r="J407" s="92"/>
      <c r="K407" s="92"/>
      <c r="L407" s="92"/>
    </row>
    <row r="408" spans="2:12">
      <c r="B408" s="92" t="s">
        <v>77</v>
      </c>
      <c r="C408" s="92"/>
      <c r="D408" s="92"/>
      <c r="E408" s="92"/>
      <c r="F408" s="92"/>
      <c r="G408" s="92"/>
      <c r="H408" s="92"/>
      <c r="I408" s="92"/>
      <c r="J408" s="92"/>
      <c r="K408" s="92"/>
      <c r="L408" s="92"/>
    </row>
    <row r="409" spans="2:12">
      <c r="B409" s="92" t="s">
        <v>85</v>
      </c>
      <c r="C409" s="92"/>
      <c r="D409" s="92"/>
      <c r="E409" s="92"/>
      <c r="F409" s="92"/>
      <c r="G409" s="92"/>
      <c r="H409" s="92"/>
      <c r="I409" s="92"/>
      <c r="J409" s="92"/>
      <c r="K409" s="92"/>
      <c r="L409" s="92"/>
    </row>
    <row r="410" spans="2:12">
      <c r="B410" s="92" t="s">
        <v>86</v>
      </c>
      <c r="C410" s="92"/>
      <c r="D410" s="92"/>
      <c r="E410" s="92"/>
      <c r="F410" s="92"/>
      <c r="G410" s="92"/>
      <c r="H410" s="92"/>
      <c r="I410" s="92"/>
      <c r="J410" s="92"/>
      <c r="K410" s="92"/>
      <c r="L410" s="92"/>
    </row>
    <row r="411" spans="2:12">
      <c r="B411" s="92" t="s">
        <v>100</v>
      </c>
      <c r="C411" s="92"/>
      <c r="D411" s="92"/>
      <c r="E411" s="92"/>
      <c r="F411" s="92"/>
      <c r="G411" s="92"/>
      <c r="H411" s="92"/>
      <c r="I411" s="92"/>
      <c r="J411" s="92"/>
      <c r="K411" s="92"/>
      <c r="L411" s="92"/>
    </row>
    <row r="412" spans="2:12">
      <c r="B412" s="92" t="s">
        <v>101</v>
      </c>
      <c r="C412" s="92"/>
      <c r="D412" s="92"/>
      <c r="E412" s="92"/>
      <c r="F412" s="92"/>
      <c r="G412" s="92"/>
      <c r="H412" s="92"/>
      <c r="I412" s="92"/>
      <c r="J412" s="92"/>
      <c r="K412" s="92"/>
      <c r="L412" s="92"/>
    </row>
    <row r="413" spans="2:12">
      <c r="B413" s="92" t="s">
        <v>102</v>
      </c>
      <c r="C413" s="92"/>
      <c r="D413" s="92"/>
      <c r="E413" s="92"/>
      <c r="F413" s="92"/>
      <c r="G413" s="92"/>
      <c r="H413" s="92"/>
      <c r="I413" s="92"/>
      <c r="J413" s="92"/>
      <c r="K413" s="92"/>
      <c r="L413" s="92"/>
    </row>
  </sheetData>
  <mergeCells count="33">
    <mergeCell ref="B1:L1"/>
    <mergeCell ref="B391:L391"/>
    <mergeCell ref="L375:L387"/>
    <mergeCell ref="B406:L406"/>
    <mergeCell ref="B392:L392"/>
    <mergeCell ref="B388:L388"/>
    <mergeCell ref="B393:L393"/>
    <mergeCell ref="B394:L394"/>
    <mergeCell ref="L291:L300"/>
    <mergeCell ref="L321:L363"/>
    <mergeCell ref="L364:L374"/>
    <mergeCell ref="B389:L389"/>
    <mergeCell ref="B390:L390"/>
    <mergeCell ref="B395:L395"/>
    <mergeCell ref="B2:L2"/>
    <mergeCell ref="L301:L318"/>
    <mergeCell ref="B396:L396"/>
    <mergeCell ref="B410:L410"/>
    <mergeCell ref="B411:L411"/>
    <mergeCell ref="B398:L398"/>
    <mergeCell ref="B399:L399"/>
    <mergeCell ref="B401:L401"/>
    <mergeCell ref="B402:L402"/>
    <mergeCell ref="B407:L407"/>
    <mergeCell ref="B404:L404"/>
    <mergeCell ref="B400:L400"/>
    <mergeCell ref="B397:L397"/>
    <mergeCell ref="B413:L413"/>
    <mergeCell ref="B408:L408"/>
    <mergeCell ref="B403:L403"/>
    <mergeCell ref="B409:L409"/>
    <mergeCell ref="B405:L405"/>
    <mergeCell ref="B412:L412"/>
  </mergeCells>
  <phoneticPr fontId="2"/>
  <printOptions horizontalCentered="1"/>
  <pageMargins left="0.59055118110236227" right="0.59055118110236227" top="0.78740157480314965" bottom="0.59055118110236227" header="0.51181102362204722" footer="0.31496062992125984"/>
  <pageSetup paperSize="9" scale="71" pageOrder="overThenDown" orientation="portrait" r:id="rId1"/>
  <headerFooter alignWithMargins="0">
    <oddFooter>&amp;C&amp;P</oddFooter>
  </headerFooter>
  <rowBreaks count="6" manualBreakCount="6">
    <brk id="63" min="1" max="11" man="1"/>
    <brk id="123" min="1" max="11" man="1"/>
    <brk id="183" min="1" max="11" man="1"/>
    <brk id="243" min="1" max="11" man="1"/>
    <brk id="300" min="1" max="11" man="1"/>
    <brk id="363" min="1"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FAE8E090E1E7845B9DFEFCDB809BB1D" ma:contentTypeVersion="8" ma:contentTypeDescription="新しいドキュメントを作成します。" ma:contentTypeScope="" ma:versionID="2c42fae46d787b005a5f7bf511bec7f5">
  <xsd:schema xmlns:xsd="http://www.w3.org/2001/XMLSchema" xmlns:xs="http://www.w3.org/2001/XMLSchema" xmlns:p="http://schemas.microsoft.com/office/2006/metadata/properties" xmlns:ns2="ba0bba23-4f0c-4b08-90ba-63f7d732d48f" targetNamespace="http://schemas.microsoft.com/office/2006/metadata/properties" ma:root="true" ma:fieldsID="f96dce5241f24588ab4156dae5b4e5f0" ns2:_="">
    <xsd:import namespace="ba0bba23-4f0c-4b08-90ba-63f7d732d48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0bba23-4f0c-4b08-90ba-63f7d732d4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3937AD-B0EB-42F4-A53E-17E0455B90F0}">
  <ds:schemaRefs>
    <ds:schemaRef ds:uri="http://schemas.microsoft.com/sharepoint/v3/contenttype/forms"/>
  </ds:schemaRefs>
</ds:datastoreItem>
</file>

<file path=customXml/itemProps2.xml><?xml version="1.0" encoding="utf-8"?>
<ds:datastoreItem xmlns:ds="http://schemas.openxmlformats.org/officeDocument/2006/customXml" ds:itemID="{0E213CB4-D360-4538-8136-06098B8D7B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0bba23-4f0c-4b08-90ba-63f7d732d4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1E1E5F-3D4B-43EC-87E1-F27FE626953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支払金額逆算</vt:lpstr>
      <vt:lpstr>月額表</vt:lpstr>
      <vt:lpstr>月額表!Print_Area</vt:lpstr>
      <vt:lpstr>月額表!Print_Titles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2025-08-20T11:47:35Z</dcterms:created>
  <dcterms:modified xsi:type="dcterms:W3CDTF">2026-02-01T06:09:58Z</dcterms:modified>
</cp:coreProperties>
</file>